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92321\OneDrive\Desktop\Qirat Templates\Free Wedding Budget Templates\"/>
    </mc:Choice>
  </mc:AlternateContent>
  <xr:revisionPtr revIDLastSave="0" documentId="8_{9C7E2189-9B25-4C51-BCAD-9F94E9DCFD5C}" xr6:coauthVersionLast="47" xr6:coauthVersionMax="47" xr10:uidLastSave="{00000000-0000-0000-0000-000000000000}"/>
  <bookViews>
    <workbookView xWindow="-120" yWindow="-120" windowWidth="20730" windowHeight="11160" activeTab="1" xr2:uid="{E56E5E3A-AA89-4E6A-9194-A12D7580BE29}"/>
  </bookViews>
  <sheets>
    <sheet name="Start" sheetId="2" r:id="rId1"/>
    <sheet name="WeddingBudget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" l="1"/>
  <c r="B59" i="1"/>
  <c r="C82" i="1"/>
  <c r="B82" i="1"/>
  <c r="C74" i="1"/>
  <c r="B74" i="1"/>
  <c r="C67" i="1"/>
  <c r="B67" i="1"/>
  <c r="C51" i="1"/>
  <c r="B51" i="1"/>
  <c r="C43" i="1"/>
  <c r="B43" i="1"/>
  <c r="C37" i="1"/>
  <c r="B37" i="1"/>
  <c r="C29" i="1"/>
  <c r="B29" i="1"/>
  <c r="C21" i="1"/>
  <c r="B21" i="1"/>
  <c r="B12" i="1"/>
  <c r="B4" i="1" l="1"/>
  <c r="C12" i="1"/>
  <c r="C4" i="1" s="1"/>
</calcChain>
</file>

<file path=xl/sharedStrings.xml><?xml version="1.0" encoding="utf-8"?>
<sst xmlns="http://schemas.openxmlformats.org/spreadsheetml/2006/main" count="100" uniqueCount="73">
  <si>
    <t>Estimated</t>
  </si>
  <si>
    <t>Actual</t>
  </si>
  <si>
    <t>Apparel</t>
  </si>
  <si>
    <t>Engagement ring</t>
  </si>
  <si>
    <t>Wedding rings</t>
  </si>
  <si>
    <t>Bridal gown</t>
  </si>
  <si>
    <t>Veil/headpiece</t>
  </si>
  <si>
    <t>Other_______________________</t>
  </si>
  <si>
    <t>Total Apparel</t>
  </si>
  <si>
    <t xml:space="preserve">Total Expenses </t>
  </si>
  <si>
    <t>Decorations</t>
  </si>
  <si>
    <t>Bows for church pews/other seating</t>
  </si>
  <si>
    <t>Table centerpieces (excludes flowers)</t>
  </si>
  <si>
    <t>Candles</t>
  </si>
  <si>
    <t>Lighting</t>
  </si>
  <si>
    <t>Balloons</t>
  </si>
  <si>
    <t>Other________________</t>
  </si>
  <si>
    <t>Total Decorations</t>
  </si>
  <si>
    <t>Gifts</t>
  </si>
  <si>
    <t>Attendants</t>
  </si>
  <si>
    <t>Bride and groom</t>
  </si>
  <si>
    <t>Parents</t>
  </si>
  <si>
    <t>Readers/other participants</t>
  </si>
  <si>
    <t>Total Gifts</t>
  </si>
  <si>
    <t>Flowers</t>
  </si>
  <si>
    <t>Bouquets</t>
  </si>
  <si>
    <t>Boutonnières</t>
  </si>
  <si>
    <t>Corsages</t>
  </si>
  <si>
    <t>Ceremony</t>
  </si>
  <si>
    <t>Total Flowers</t>
  </si>
  <si>
    <t>Music</t>
  </si>
  <si>
    <t>Musicians for ceremony</t>
  </si>
  <si>
    <t>Band/DJ for reception</t>
  </si>
  <si>
    <t>Total Music</t>
  </si>
  <si>
    <t>Photography</t>
  </si>
  <si>
    <t>Formals</t>
  </si>
  <si>
    <t>Candids</t>
  </si>
  <si>
    <t>Extra prints</t>
  </si>
  <si>
    <t>Photo albums</t>
  </si>
  <si>
    <t>Other_________________</t>
  </si>
  <si>
    <t>Total Photography</t>
  </si>
  <si>
    <t>Reception (excludes music and decorations)</t>
  </si>
  <si>
    <t>Room/hall fees</t>
  </si>
  <si>
    <t>Tables and chairs</t>
  </si>
  <si>
    <t>Food</t>
  </si>
  <si>
    <t>Linens</t>
  </si>
  <si>
    <t>Total Reception</t>
  </si>
  <si>
    <t>Stationery/Printing</t>
  </si>
  <si>
    <t>Invitations</t>
  </si>
  <si>
    <t>Announcements</t>
  </si>
  <si>
    <t>Thank-You cards</t>
  </si>
  <si>
    <t>Personal stationery</t>
  </si>
  <si>
    <t>Total Stationery/Printing</t>
  </si>
  <si>
    <t>Transportation</t>
  </si>
  <si>
    <t>Limousines/trolleys</t>
  </si>
  <si>
    <t>Parking</t>
  </si>
  <si>
    <t>Taxis</t>
  </si>
  <si>
    <t>Total Transportation</t>
  </si>
  <si>
    <t>Other Expenses</t>
  </si>
  <si>
    <t>Church/ceremony site fee</t>
  </si>
  <si>
    <t>Wedding coordinator</t>
  </si>
  <si>
    <t>Rehearsal dinner</t>
  </si>
  <si>
    <t>Total Other Expenses</t>
  </si>
  <si>
    <t>Officiant</t>
  </si>
  <si>
    <t>Wedding</t>
  </si>
  <si>
    <t>Budget</t>
  </si>
  <si>
    <t>Use this template to log your actual wedding expenses on various items and track them against budgeted amounts.</t>
  </si>
  <si>
    <t>Enter expenses on Apparel, Decorations, Gifts, Flowers, Music, Photography, Reception, Stationery, Transportation, and miscellaneous items in respective tables.</t>
  </si>
  <si>
    <t>Total Estimated and Total Actual Expenses are auto calculated.</t>
  </si>
  <si>
    <t>Note: </t>
  </si>
  <si>
    <t>Additional instructions have been provided in column A in WEDDING BUDGET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</si>
  <si>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TEXT.</t>
  </si>
  <si>
    <t>ABOUT THIS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</si>
</sst>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60"/>
      <color theme="4" tint="-0.249977111117893"/>
      <name val="Lato"/>
      <family val="2"/>
    </font>
    <font>
      <i/>
      <sz val="60"/>
      <color theme="4"/>
      <name val="Lato"/>
      <family val="2"/>
    </font>
    <font>
      <sz val="11"/>
      <color theme="1"/>
      <name val="Lato"/>
      <family val="2"/>
    </font>
    <font>
      <sz val="11"/>
      <color theme="5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sz val="22"/>
      <color theme="1"/>
      <name val="Lato"/>
      <family val="2"/>
    </font>
    <font>
      <sz val="72"/>
      <color theme="1"/>
      <name val="Lato"/>
      <family val="2"/>
    </font>
    <font>
      <i/>
      <sz val="28"/>
      <color theme="4" tint="-0.249977111117893"/>
      <name val="Lato"/>
      <family val="2"/>
    </font>
    <font>
      <i/>
      <sz val="26"/>
      <color theme="4" tint="-0.249977111117893"/>
      <name val="Lato"/>
      <family val="2"/>
    </font>
    <font>
      <b/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3" borderId="1"/>
    <xf numFmtId="0" fontId="1" fillId="2" borderId="2">
      <alignment horizontal="right"/>
    </xf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top" wrapText="1"/>
    </xf>
    <xf numFmtId="0" fontId="7" fillId="2" borderId="3" xfId="0" applyFont="1" applyFill="1" applyBorder="1"/>
    <xf numFmtId="0" fontId="8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center" vertical="center"/>
    </xf>
    <xf numFmtId="44" fontId="8" fillId="2" borderId="3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right"/>
    </xf>
    <xf numFmtId="0" fontId="6" fillId="2" borderId="3" xfId="2" applyFont="1" applyFill="1" applyBorder="1"/>
    <xf numFmtId="0" fontId="6" fillId="2" borderId="3" xfId="3" applyFont="1" applyFill="1" applyBorder="1">
      <alignment horizontal="right"/>
    </xf>
    <xf numFmtId="0" fontId="9" fillId="2" borderId="3" xfId="0" applyFont="1" applyFill="1" applyBorder="1" applyAlignment="1"/>
    <xf numFmtId="164" fontId="8" fillId="2" borderId="3" xfId="0" applyNumberFormat="1" applyFont="1" applyFill="1" applyBorder="1" applyAlignment="1"/>
    <xf numFmtId="0" fontId="6" fillId="2" borderId="3" xfId="0" applyNumberFormat="1" applyFont="1" applyFill="1" applyBorder="1" applyAlignment="1" applyProtection="1">
      <alignment horizontal="right"/>
    </xf>
    <xf numFmtId="0" fontId="6" fillId="2" borderId="3" xfId="0" applyFont="1" applyFill="1" applyBorder="1"/>
    <xf numFmtId="0" fontId="8" fillId="2" borderId="3" xfId="0" applyFont="1" applyFill="1" applyBorder="1"/>
    <xf numFmtId="44" fontId="8" fillId="2" borderId="3" xfId="0" applyNumberFormat="1" applyFont="1" applyFill="1" applyBorder="1" applyAlignment="1"/>
    <xf numFmtId="0" fontId="6" fillId="2" borderId="3" xfId="0" applyFont="1" applyFill="1" applyBorder="1" applyAlignment="1"/>
  </cellXfs>
  <cellStyles count="4">
    <cellStyle name="Currency" xfId="1" builtinId="4"/>
    <cellStyle name="Normal" xfId="0" builtinId="0" customBuiltin="1"/>
    <cellStyle name="Normal 2" xfId="2" xr:uid="{8B42EF3E-451D-4FE2-8F79-CD096C0A19C8}"/>
    <cellStyle name="Normal 2 2" xfId="3" xr:uid="{8B729EC7-3D30-475D-A608-BDF59732578A}"/>
  </cellStyles>
  <dxfs count="1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ck">
          <color theme="4" tint="-0.24994659260841701"/>
        </left>
        <right style="thick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_([$$-409]* #,##0.00_);_([$$-409]* \(#,##0.00\);_([$$-409]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ck">
          <color theme="4" tint="-0.24994659260841701"/>
        </top>
      </border>
    </dxf>
    <dxf>
      <border>
        <bottom style="thick">
          <color theme="4" tint="-0.24994659260841701"/>
        </bottom>
      </border>
    </dxf>
    <dxf>
      <border diagonalUp="0" diagonalDown="0">
        <left/>
        <right/>
        <top/>
        <bottom style="thick">
          <color theme="4" tint="-0.24994659260841701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231040</xdr:colOff>
      <xdr:row>0</xdr:row>
      <xdr:rowOff>169517</xdr:rowOff>
    </xdr:from>
    <xdr:to>
      <xdr:col>0</xdr:col>
      <xdr:colOff>2195956</xdr:colOff>
      <xdr:row>1</xdr:row>
      <xdr:rowOff>898038</xdr:rowOff>
    </xdr:to>
    <xdr:pic>
      <xdr:nvPicPr>
        <xdr:cNvPr id="29" name="Picture 28" descr="Bouquet Flowers">
          <a:extLst>
            <a:ext uri="{FF2B5EF4-FFF2-40B4-BE49-F238E27FC236}">
              <a16:creationId xmlns:a16="http://schemas.microsoft.com/office/drawing/2014/main" id="{FDC5012A-1429-42AD-87B5-6A91C2F6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61539">
          <a:off x="231040" y="169517"/>
          <a:ext cx="1964916" cy="1766746"/>
        </a:xfrm>
        <a:prstGeom prst="rect">
          <a:avLst/>
        </a:prstGeom>
      </xdr:spPr>
    </xdr:pic>
    <xdr:clientData/>
  </xdr:twoCellAnchor>
  <xdr:twoCellAnchor editAs="oneCell">
    <xdr:from>
      <xdr:col>2</xdr:col>
      <xdr:colOff>665195</xdr:colOff>
      <xdr:row>0</xdr:row>
      <xdr:rowOff>248564</xdr:rowOff>
    </xdr:from>
    <xdr:to>
      <xdr:col>2</xdr:col>
      <xdr:colOff>2727058</xdr:colOff>
      <xdr:row>1</xdr:row>
      <xdr:rowOff>1065262</xdr:rowOff>
    </xdr:to>
    <xdr:pic>
      <xdr:nvPicPr>
        <xdr:cNvPr id="4" name="Picture 3" descr="Bouquet Flowers">
          <a:extLst>
            <a:ext uri="{FF2B5EF4-FFF2-40B4-BE49-F238E27FC236}">
              <a16:creationId xmlns:a16="http://schemas.microsoft.com/office/drawing/2014/main" id="{20F68CBD-B3AA-4FE1-A8C4-82006BA85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38461" flipH="1">
          <a:off x="6818345" y="248564"/>
          <a:ext cx="2061863" cy="18549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15379-1BE6-4933-9DDE-F48FCE3B0CAB}" name="Apparel" displayName="Apparel" ref="A6:C12" totalsRowCount="1" headerRowDxfId="118" dataDxfId="117" totalsRowDxfId="116" headerRowBorderDxfId="114" tableBorderDxfId="115" totalsRowBorderDxfId="113">
  <autoFilter ref="A6:C11" xr:uid="{D8F138BC-6B02-4A86-9107-9A8097DD9C23}">
    <filterColumn colId="0" hiddenButton="1"/>
    <filterColumn colId="1" hiddenButton="1"/>
    <filterColumn colId="2" hiddenButton="1"/>
  </autoFilter>
  <tableColumns count="3">
    <tableColumn id="1" xr3:uid="{F82E5316-60FA-46AE-944C-A74F340ED9EA}" name="Apparel" totalsRowLabel="Total Apparel" dataDxfId="112" totalsRowDxfId="111" dataCellStyle="Normal 2"/>
    <tableColumn id="2" xr3:uid="{914FF7A4-CD09-4778-9C0E-C162CDAFE6DF}" name="Estimated" totalsRowFunction="sum" dataDxfId="110" totalsRowDxfId="109" dataCellStyle="Normal 2 2"/>
    <tableColumn id="3" xr3:uid="{D9693206-B352-47BB-BA4D-D762333BD299}" name="Actual" totalsRowFunction="sum" dataDxfId="108" totalsRowDxfId="107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Apparel items and Estimated and Actual amount spent on each item in this table. Total Apparel expenses are auto calculated at the en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41A16D-0FE2-483C-9C6E-38698D02A9DC}" name="Reception" displayName="Reception" ref="A53:C59" totalsRowCount="1" headerRowDxfId="11" dataDxfId="10" totalsRowDxfId="9" headerRowBorderDxfId="7" tableBorderDxfId="8" totalsRowBorderDxfId="6">
  <autoFilter ref="A53:C58" xr:uid="{37F05B5D-8560-49A5-94B4-8F24496E7762}">
    <filterColumn colId="0" hiddenButton="1"/>
    <filterColumn colId="1" hiddenButton="1"/>
    <filterColumn colId="2" hiddenButton="1"/>
  </autoFilter>
  <tableColumns count="3">
    <tableColumn id="1" xr3:uid="{CCEA2602-2CEE-4E7B-968D-475BCD4D1892}" name="Reception (excludes music and decorations)" totalsRowLabel="Total Reception" dataDxfId="5" totalsRowDxfId="4" dataCellStyle="Normal 2"/>
    <tableColumn id="2" xr3:uid="{74578254-049F-4EB3-9D65-F0495BAA12DA}" name="Estimated" totalsRowFunction="sum" dataDxfId="3" totalsRowDxfId="2" dataCellStyle="Normal 2 2"/>
    <tableColumn id="3" xr3:uid="{775700AC-4641-455C-B80D-1A4DEE2FB62E}" name="Actual" totalsRowFunction="sum" dataDxfId="1" totalsRowDxfId="0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Reception items excluding music and decorations items, and Estimated and Actual amount spent on each item in this table. Total Reception expenses are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5C012A-579A-4EC9-98BA-A7EE4F2100E0}" name="Decorations" displayName="Decorations" ref="A14:C21" totalsRowCount="1" headerRowDxfId="106" dataDxfId="105" totalsRowDxfId="104" headerRowBorderDxfId="102" tableBorderDxfId="103">
  <autoFilter ref="A14:C20" xr:uid="{D4A4B93C-5FAE-456A-BC70-49C50F0FEA3B}">
    <filterColumn colId="0" hiddenButton="1"/>
    <filterColumn colId="1" hiddenButton="1"/>
    <filterColumn colId="2" hiddenButton="1"/>
  </autoFilter>
  <tableColumns count="3">
    <tableColumn id="1" xr3:uid="{6217A27B-14FD-4353-B9E4-044C3B919653}" name="Decorations" totalsRowLabel="Total Decorations" dataDxfId="101" totalsRowDxfId="100" dataCellStyle="Normal 2"/>
    <tableColumn id="2" xr3:uid="{F76CCEBF-DA7A-4183-AB14-EA3C806E5952}" name="Estimated" totalsRowFunction="sum" dataDxfId="99" totalsRowDxfId="98" dataCellStyle="Normal 2 2"/>
    <tableColumn id="3" xr3:uid="{C3C3712C-0C0D-4091-8A12-02A7B7CF4ED6}" name="Actual" totalsRowFunction="sum" dataDxfId="97" totalsRowDxfId="96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Decorations items and Estimated and Actual amount spent on each item in this table. Total Decorations expenses are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EBC34E-6B0B-49CF-ABE3-2B75B92FE05C}" name="Gifts" displayName="Gifts" ref="A23:C29" totalsRowCount="1" headerRowDxfId="95" dataDxfId="94" totalsRowDxfId="93" headerRowBorderDxfId="91" tableBorderDxfId="92" totalsRowBorderDxfId="90">
  <autoFilter ref="A23:C28" xr:uid="{B9A5A719-4B4D-4A5C-BAA4-556D144BCCD2}">
    <filterColumn colId="0" hiddenButton="1"/>
    <filterColumn colId="1" hiddenButton="1"/>
    <filterColumn colId="2" hiddenButton="1"/>
  </autoFilter>
  <tableColumns count="3">
    <tableColumn id="1" xr3:uid="{F1B5FBD6-747F-4BF4-8156-332ED318AE2C}" name="Gifts" totalsRowLabel="Total Gifts" dataDxfId="89" totalsRowDxfId="88" dataCellStyle="Normal 2"/>
    <tableColumn id="2" xr3:uid="{D9B4B358-FAFA-4425-B84E-BE2C7FE55003}" name="Estimated" totalsRowFunction="sum" dataDxfId="87" totalsRowDxfId="86" dataCellStyle="Normal 2 2"/>
    <tableColumn id="3" xr3:uid="{059075D1-7F1D-4E9F-8DCB-FF8E531B5C3B}" name="Actual" totalsRowFunction="sum" dataDxfId="85" totalsRowDxfId="84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Gifts items and Estimated and Actual amount spent on each item in this table. Total Gifts expenses are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E7014C-6559-47E4-A65D-EC7787D23BD6}" name="Flowers" displayName="Flowers" ref="A31:C37" totalsRowCount="1" headerRowDxfId="83" dataDxfId="82" totalsRowDxfId="81" headerRowBorderDxfId="79" tableBorderDxfId="80" totalsRowBorderDxfId="78">
  <autoFilter ref="A31:C36" xr:uid="{9F38A6BB-9DBA-4569-A8E0-63C39A84058A}">
    <filterColumn colId="0" hiddenButton="1"/>
    <filterColumn colId="1" hiddenButton="1"/>
    <filterColumn colId="2" hiddenButton="1"/>
  </autoFilter>
  <tableColumns count="3">
    <tableColumn id="1" xr3:uid="{8E87A598-51C4-4A47-B961-BFB834313339}" name="Flowers" totalsRowLabel="Total Flowers" dataDxfId="77" totalsRowDxfId="76" dataCellStyle="Normal 2"/>
    <tableColumn id="2" xr3:uid="{BB15F6AA-843D-40A5-88B4-203F7BFA61EE}" name="Estimated" totalsRowFunction="sum" dataDxfId="75" totalsRowDxfId="74" dataCellStyle="Normal 2 2"/>
    <tableColumn id="3" xr3:uid="{0F7178E3-5505-43EA-8C16-E3C117AB4D7A}" name="Actual" totalsRowFunction="sum" dataDxfId="73" totalsRowDxfId="72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Flowers items and Estimated and Actual amount spent on each item in this table. Total Flowers expenses are auto 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D60517-F23A-40E8-B469-9B3C8C0B08F0}" name="Music" displayName="Music" ref="A39:C43" totalsRowCount="1" headerRowDxfId="71" dataDxfId="70" totalsRowDxfId="69" headerRowBorderDxfId="67" tableBorderDxfId="68" totalsRowBorderDxfId="66">
  <autoFilter ref="A39:C42" xr:uid="{E4AD8B9C-A57C-4634-BB50-82CD555785D9}">
    <filterColumn colId="0" hiddenButton="1"/>
    <filterColumn colId="1" hiddenButton="1"/>
    <filterColumn colId="2" hiddenButton="1"/>
  </autoFilter>
  <tableColumns count="3">
    <tableColumn id="1" xr3:uid="{C1942364-FDB3-457B-B4FA-FB068763B515}" name="Music" totalsRowLabel="Total Music" dataDxfId="65" totalsRowDxfId="64" dataCellStyle="Normal 2"/>
    <tableColumn id="2" xr3:uid="{CF96281B-41B5-434F-9C0D-2213F3C93EC3}" name="Estimated" totalsRowFunction="sum" dataDxfId="63" totalsRowDxfId="62" dataCellStyle="Normal 2 2"/>
    <tableColumn id="3" xr3:uid="{EBCE18A0-C182-4424-9C52-98B1143A5EA7}" name="Actual" totalsRowFunction="sum" dataDxfId="61" totalsRowDxfId="60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Music items and Estimated and Actual amount spent on each item in this table. Total Music expenses are auto calculated at the en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C35E94-CC47-4A90-BB43-EB84CE435A14}" name="Photography" displayName="Photography" ref="A45:C51" totalsRowCount="1" headerRowDxfId="59" dataDxfId="58" totalsRowDxfId="57" headerRowBorderDxfId="55" tableBorderDxfId="56" totalsRowBorderDxfId="54">
  <autoFilter ref="A45:C50" xr:uid="{DCDC4514-1BF0-4084-B217-3C171E090DA3}">
    <filterColumn colId="0" hiddenButton="1"/>
    <filterColumn colId="1" hiddenButton="1"/>
    <filterColumn colId="2" hiddenButton="1"/>
  </autoFilter>
  <tableColumns count="3">
    <tableColumn id="1" xr3:uid="{5ABC7B9B-E047-4A4A-9CFE-EF04E1BBE9CD}" name="Photography" totalsRowLabel="Total Photography" dataDxfId="53" totalsRowDxfId="52" dataCellStyle="Normal 2"/>
    <tableColumn id="2" xr3:uid="{D56A3275-6744-4FD7-A7C0-09E51EF8E62C}" name="Estimated" totalsRowFunction="sum" dataDxfId="51" totalsRowDxfId="50" dataCellStyle="Normal 2 2"/>
    <tableColumn id="3" xr3:uid="{8B74849D-D7B3-48F2-AC12-98ACB362F463}" name="Actual" totalsRowFunction="sum" dataDxfId="49" totalsRowDxfId="48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Photography items and Estimated and Actual amount spent on each item in this table. Total Photography expenses are auto calculated at the en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A3FD99-DA8F-4A21-9685-7A5FCADCFA31}" name="StationeryAndPrinting" displayName="StationeryAndPrinting" ref="A61:C67" totalsRowCount="1" headerRowDxfId="47" dataDxfId="46" totalsRowDxfId="45" headerRowBorderDxfId="43" tableBorderDxfId="44" totalsRowBorderDxfId="42">
  <autoFilter ref="A61:C66" xr:uid="{8CA1228B-B309-445E-AFFA-211FB773D443}">
    <filterColumn colId="0" hiddenButton="1"/>
    <filterColumn colId="1" hiddenButton="1"/>
    <filterColumn colId="2" hiddenButton="1"/>
  </autoFilter>
  <tableColumns count="3">
    <tableColumn id="1" xr3:uid="{3E4BE352-0086-493C-8562-656C14B1464E}" name="Stationery/Printing" totalsRowLabel="Total Stationery/Printing" dataDxfId="41" totalsRowDxfId="40" dataCellStyle="Normal 2"/>
    <tableColumn id="2" xr3:uid="{A0C8736F-77AD-4266-A6EC-9CBF926851A8}" name="Estimated" totalsRowFunction="sum" dataDxfId="39" totalsRowDxfId="38" dataCellStyle="Normal 2 2"/>
    <tableColumn id="3" xr3:uid="{70D54E55-35D9-40D1-8A2B-A3D8C82E27BE}" name="Actual" totalsRowFunction="sum" dataDxfId="37" totalsRowDxfId="36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Stationery and Printing items and Estimated and Actual amount spent on each item in this table. Total Stationery and Printing expenses are auto calculated at the en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0A3CCC-FFD1-4EA2-8BEF-1E5F4A9C5A4B}" name="Transportation" displayName="Transportation" ref="A69:C74" totalsRowCount="1" headerRowDxfId="35" dataDxfId="34" totalsRowDxfId="33" headerRowBorderDxfId="31" tableBorderDxfId="32" totalsRowBorderDxfId="30">
  <autoFilter ref="A69:C73" xr:uid="{47DEAEB4-3412-4D53-800F-6ED7495321BD}">
    <filterColumn colId="0" hiddenButton="1"/>
    <filterColumn colId="1" hiddenButton="1"/>
    <filterColumn colId="2" hiddenButton="1"/>
  </autoFilter>
  <tableColumns count="3">
    <tableColumn id="1" xr3:uid="{089800D6-AFF1-40E9-B875-3680D860D98C}" name="Transportation" totalsRowLabel="Total Transportation" dataDxfId="29" totalsRowDxfId="28" dataCellStyle="Normal 2"/>
    <tableColumn id="2" xr3:uid="{7C0D7615-7274-470D-AEBD-17C104511E87}" name="Estimated" totalsRowFunction="sum" dataDxfId="27" totalsRowDxfId="26" dataCellStyle="Normal 2 2"/>
    <tableColumn id="3" xr3:uid="{296389AC-8EA3-4EEE-930C-A3B7ACDBD87D}" name="Actual" totalsRowFunction="sum" dataDxfId="25" totalsRowDxfId="24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Transportation items and Estimated and Actual amount spent on each item in this table. Total Transportation expenses are auto calculated at the en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B527217-B006-429F-9B2F-AF3A0D8F87A2}" name="OtherExpenses" displayName="OtherExpenses" ref="A76:C82" totalsRowCount="1" headerRowDxfId="23" dataDxfId="22" totalsRowDxfId="21" headerRowBorderDxfId="19" tableBorderDxfId="20" totalsRowBorderDxfId="18">
  <autoFilter ref="A76:C81" xr:uid="{6BD61E07-B2A1-48BB-8975-14FBD4B0C147}">
    <filterColumn colId="0" hiddenButton="1"/>
    <filterColumn colId="1" hiddenButton="1"/>
    <filterColumn colId="2" hiddenButton="1"/>
  </autoFilter>
  <tableColumns count="3">
    <tableColumn id="1" xr3:uid="{A2AD4560-965C-47BC-9219-71F650864800}" name="Other Expenses" totalsRowLabel="Total Other Expenses" dataDxfId="17" totalsRowDxfId="16" dataCellStyle="Normal 2"/>
    <tableColumn id="2" xr3:uid="{9195FD66-4408-4CD3-B8B1-64D89DD082EB}" name="Estimated" totalsRowFunction="sum" dataDxfId="15" totalsRowDxfId="14" dataCellStyle="Normal 2 2"/>
    <tableColumn id="3" xr3:uid="{A3B0F6A4-1128-442B-9A86-A095E90FF4FD}" name="Actual" totalsRowFunction="sum" dataDxfId="13" totalsRowDxfId="12" dataCellStyle="Normal 2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Other Expenses items and Estimated and Actual amount spent on each item in this table. Total Other Expenses are auto calculated at the end"/>
    </ext>
  </extLst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D5C1E"/>
      </a:dk2>
      <a:lt2>
        <a:srgbClr val="FFFFFF"/>
      </a:lt2>
      <a:accent1>
        <a:srgbClr val="E95959"/>
      </a:accent1>
      <a:accent2>
        <a:srgbClr val="547E2A"/>
      </a:accent2>
      <a:accent3>
        <a:srgbClr val="FEEEC2"/>
      </a:accent3>
      <a:accent4>
        <a:srgbClr val="FFD9D9"/>
      </a:accent4>
      <a:accent5>
        <a:srgbClr val="FCA94D"/>
      </a:accent5>
      <a:accent6>
        <a:srgbClr val="F5E3B1"/>
      </a:accent6>
      <a:hlink>
        <a:srgbClr val="54B0A1"/>
      </a:hlink>
      <a:folHlink>
        <a:srgbClr val="FF000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EF9E-ADB2-411E-87B3-AEF1403DEC02}">
  <dimension ref="B1:B7"/>
  <sheetViews>
    <sheetView showGridLines="0" workbookViewId="0">
      <selection activeCell="B2" sqref="B2"/>
    </sheetView>
  </sheetViews>
  <sheetFormatPr defaultRowHeight="15" x14ac:dyDescent="0.25"/>
  <cols>
    <col min="1" max="1" width="2.7109375" customWidth="1"/>
    <col min="2" max="2" width="80.7109375" customWidth="1"/>
    <col min="3" max="3" width="2.7109375" customWidth="1"/>
  </cols>
  <sheetData>
    <row r="1" spans="2:2" ht="39.950000000000003" customHeight="1" x14ac:dyDescent="0.25">
      <c r="B1" s="3" t="s">
        <v>72</v>
      </c>
    </row>
    <row r="2" spans="2:2" ht="48.75" customHeight="1" x14ac:dyDescent="0.25">
      <c r="B2" s="1" t="s">
        <v>66</v>
      </c>
    </row>
    <row r="3" spans="2:2" ht="56.25" customHeight="1" x14ac:dyDescent="0.25">
      <c r="B3" s="1" t="s">
        <v>67</v>
      </c>
    </row>
    <row r="4" spans="2:2" ht="30" customHeight="1" x14ac:dyDescent="0.25">
      <c r="B4" s="1" t="s">
        <v>68</v>
      </c>
    </row>
    <row r="5" spans="2:2" x14ac:dyDescent="0.25">
      <c r="B5" s="2" t="s">
        <v>69</v>
      </c>
    </row>
    <row r="6" spans="2:2" ht="71.25" customHeight="1" x14ac:dyDescent="0.25">
      <c r="B6" s="1" t="s">
        <v>70</v>
      </c>
    </row>
    <row r="7" spans="2:2" ht="30" x14ac:dyDescent="0.25">
      <c r="B7" s="1" t="s">
        <v>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O83"/>
  <sheetViews>
    <sheetView tabSelected="1" zoomScaleNormal="100" workbookViewId="0">
      <selection activeCell="F2" sqref="F2"/>
    </sheetView>
  </sheetViews>
  <sheetFormatPr defaultRowHeight="14.25" x14ac:dyDescent="0.2"/>
  <cols>
    <col min="1" max="1" width="42" style="4" customWidth="1"/>
    <col min="2" max="2" width="50.28515625" style="4" customWidth="1"/>
    <col min="3" max="3" width="55.42578125" style="4" customWidth="1"/>
    <col min="4" max="16384" width="9.140625" style="4"/>
  </cols>
  <sheetData>
    <row r="1" spans="1:15" ht="81.75" customHeight="1" x14ac:dyDescent="0.2">
      <c r="A1" s="8"/>
      <c r="B1" s="9" t="s">
        <v>64</v>
      </c>
      <c r="C1" s="10"/>
    </row>
    <row r="2" spans="1:15" ht="91.7" customHeight="1" x14ac:dyDescent="0.2">
      <c r="A2" s="8"/>
      <c r="B2" s="11" t="s">
        <v>65</v>
      </c>
      <c r="C2" s="10"/>
      <c r="D2" s="5"/>
      <c r="F2" s="6"/>
    </row>
    <row r="3" spans="1:15" ht="15.75" customHeight="1" x14ac:dyDescent="0.2">
      <c r="A3" s="12"/>
      <c r="B3" s="13" t="s">
        <v>0</v>
      </c>
      <c r="C3" s="13" t="s">
        <v>1</v>
      </c>
      <c r="D3" s="5"/>
    </row>
    <row r="4" spans="1:15" ht="21.75" customHeight="1" x14ac:dyDescent="0.2">
      <c r="A4" s="14" t="s">
        <v>9</v>
      </c>
      <c r="B4" s="15">
        <f>SUM(Apparel[[#Totals],[Estimated]],Decorations[[#Totals],[Estimated]],Gifts[[#Totals],[Estimated]],Flowers[[#Totals],[Estimated]],Music[[#Totals],[Estimated]],Photography[[#Totals],[Estimated]],Reception[[#Totals],[Estimated]],StationeryAndPrinting[[#Totals],[Estimated]],Transportation[[#Totals],[Estimated]],OtherExpenses[[#Totals],[Estimated]])</f>
        <v>0</v>
      </c>
      <c r="C4" s="16">
        <f>SUM(Apparel[[#Totals],[Actual]],Decorations[[#Totals],[Actual]],Gifts[[#Totals],[Actual]],Flowers[[#Totals],[Actual]],Music[[#Totals],[Actual]],Photography[[#Totals],[Actual]],Reception[[#Totals],[Actual]],StationeryAndPrinting[[#Totals],[Actual]],Transportation[[#Totals],[Actual]],OtherExpenses[[#Totals],[Actual]],)</f>
        <v>0</v>
      </c>
    </row>
    <row r="5" spans="1:15" ht="15.75" customHeight="1" x14ac:dyDescent="0.2">
      <c r="A5" s="17"/>
      <c r="B5" s="17"/>
      <c r="C5" s="17"/>
      <c r="D5" s="5"/>
      <c r="K5" s="7"/>
      <c r="L5" s="7"/>
      <c r="M5" s="7"/>
      <c r="N5" s="7"/>
      <c r="O5" s="7"/>
    </row>
    <row r="6" spans="1:15" ht="15.75" customHeight="1" x14ac:dyDescent="0.2">
      <c r="A6" s="18" t="s">
        <v>2</v>
      </c>
      <c r="B6" s="19" t="s">
        <v>0</v>
      </c>
      <c r="C6" s="19" t="s">
        <v>1</v>
      </c>
    </row>
    <row r="7" spans="1:15" x14ac:dyDescent="0.2">
      <c r="A7" s="20" t="s">
        <v>3</v>
      </c>
      <c r="B7" s="21"/>
      <c r="C7" s="21"/>
    </row>
    <row r="8" spans="1:15" x14ac:dyDescent="0.2">
      <c r="A8" s="20" t="s">
        <v>4</v>
      </c>
      <c r="B8" s="21"/>
      <c r="C8" s="21"/>
    </row>
    <row r="9" spans="1:15" x14ac:dyDescent="0.2">
      <c r="A9" s="20" t="s">
        <v>5</v>
      </c>
      <c r="B9" s="21"/>
      <c r="C9" s="21"/>
    </row>
    <row r="10" spans="1:15" x14ac:dyDescent="0.2">
      <c r="A10" s="20" t="s">
        <v>6</v>
      </c>
      <c r="B10" s="21"/>
      <c r="C10" s="21"/>
    </row>
    <row r="11" spans="1:15" x14ac:dyDescent="0.2">
      <c r="A11" s="20" t="s">
        <v>7</v>
      </c>
      <c r="B11" s="21"/>
      <c r="C11" s="21"/>
    </row>
    <row r="12" spans="1:15" x14ac:dyDescent="0.2">
      <c r="A12" s="22" t="s">
        <v>8</v>
      </c>
      <c r="B12" s="23">
        <f>SUBTOTAL(109,Apparel[Estimated])</f>
        <v>0</v>
      </c>
      <c r="C12" s="24">
        <f>SUBTOTAL(109,Apparel[Actual])</f>
        <v>0</v>
      </c>
    </row>
    <row r="13" spans="1:15" x14ac:dyDescent="0.2">
      <c r="A13" s="25"/>
      <c r="B13" s="25"/>
      <c r="C13" s="25"/>
    </row>
    <row r="14" spans="1:15" ht="15.75" customHeight="1" x14ac:dyDescent="0.2">
      <c r="A14" s="26" t="s">
        <v>10</v>
      </c>
      <c r="B14" s="19" t="s">
        <v>0</v>
      </c>
      <c r="C14" s="19" t="s">
        <v>1</v>
      </c>
    </row>
    <row r="15" spans="1:15" x14ac:dyDescent="0.2">
      <c r="A15" s="20" t="s">
        <v>11</v>
      </c>
      <c r="B15" s="21"/>
      <c r="C15" s="21"/>
    </row>
    <row r="16" spans="1:15" x14ac:dyDescent="0.2">
      <c r="A16" s="20" t="s">
        <v>12</v>
      </c>
      <c r="B16" s="21"/>
      <c r="C16" s="21"/>
    </row>
    <row r="17" spans="1:4" x14ac:dyDescent="0.2">
      <c r="A17" s="20" t="s">
        <v>13</v>
      </c>
      <c r="B17" s="21"/>
      <c r="C17" s="21"/>
      <c r="D17" s="5"/>
    </row>
    <row r="18" spans="1:4" x14ac:dyDescent="0.2">
      <c r="A18" s="20" t="s">
        <v>14</v>
      </c>
      <c r="B18" s="21"/>
      <c r="C18" s="21"/>
    </row>
    <row r="19" spans="1:4" x14ac:dyDescent="0.2">
      <c r="A19" s="20" t="s">
        <v>15</v>
      </c>
      <c r="B19" s="21"/>
      <c r="C19" s="21"/>
    </row>
    <row r="20" spans="1:4" x14ac:dyDescent="0.2">
      <c r="A20" s="20" t="s">
        <v>16</v>
      </c>
      <c r="B20" s="21"/>
      <c r="C20" s="21"/>
    </row>
    <row r="21" spans="1:4" x14ac:dyDescent="0.2">
      <c r="A21" s="22" t="s">
        <v>17</v>
      </c>
      <c r="B21" s="27">
        <f>SUBTOTAL(109,Decorations[Estimated])</f>
        <v>0</v>
      </c>
      <c r="C21" s="27">
        <f>SUBTOTAL(109,Decorations[Actual])</f>
        <v>0</v>
      </c>
    </row>
    <row r="22" spans="1:4" x14ac:dyDescent="0.2">
      <c r="A22" s="25"/>
      <c r="B22" s="25"/>
      <c r="C22" s="25"/>
    </row>
    <row r="23" spans="1:4" ht="15.75" customHeight="1" x14ac:dyDescent="0.2">
      <c r="A23" s="26" t="s">
        <v>18</v>
      </c>
      <c r="B23" s="19" t="s">
        <v>0</v>
      </c>
      <c r="C23" s="19" t="s">
        <v>1</v>
      </c>
    </row>
    <row r="24" spans="1:4" x14ac:dyDescent="0.2">
      <c r="A24" s="20" t="s">
        <v>19</v>
      </c>
      <c r="B24" s="21"/>
      <c r="C24" s="21"/>
    </row>
    <row r="25" spans="1:4" x14ac:dyDescent="0.2">
      <c r="A25" s="20" t="s">
        <v>20</v>
      </c>
      <c r="B25" s="21"/>
      <c r="C25" s="21"/>
    </row>
    <row r="26" spans="1:4" x14ac:dyDescent="0.2">
      <c r="A26" s="20" t="s">
        <v>21</v>
      </c>
      <c r="B26" s="21"/>
      <c r="C26" s="21"/>
    </row>
    <row r="27" spans="1:4" x14ac:dyDescent="0.2">
      <c r="A27" s="20" t="s">
        <v>22</v>
      </c>
      <c r="B27" s="21"/>
      <c r="C27" s="21"/>
    </row>
    <row r="28" spans="1:4" x14ac:dyDescent="0.2">
      <c r="A28" s="20" t="s">
        <v>16</v>
      </c>
      <c r="B28" s="21"/>
      <c r="C28" s="21"/>
    </row>
    <row r="29" spans="1:4" x14ac:dyDescent="0.2">
      <c r="A29" s="22" t="s">
        <v>23</v>
      </c>
      <c r="B29" s="27">
        <f>SUBTOTAL(109,Gifts[Estimated])</f>
        <v>0</v>
      </c>
      <c r="C29" s="27">
        <f>SUBTOTAL(109,Gifts[Actual])</f>
        <v>0</v>
      </c>
    </row>
    <row r="30" spans="1:4" x14ac:dyDescent="0.2">
      <c r="A30" s="25"/>
      <c r="B30" s="25"/>
      <c r="C30" s="25"/>
    </row>
    <row r="31" spans="1:4" ht="15.75" customHeight="1" x14ac:dyDescent="0.2">
      <c r="A31" s="26" t="s">
        <v>24</v>
      </c>
      <c r="B31" s="19" t="s">
        <v>0</v>
      </c>
      <c r="C31" s="19" t="s">
        <v>1</v>
      </c>
    </row>
    <row r="32" spans="1:4" x14ac:dyDescent="0.2">
      <c r="A32" s="20" t="s">
        <v>25</v>
      </c>
      <c r="B32" s="21"/>
      <c r="C32" s="21"/>
    </row>
    <row r="33" spans="1:3" x14ac:dyDescent="0.2">
      <c r="A33" s="20" t="s">
        <v>26</v>
      </c>
      <c r="B33" s="21"/>
      <c r="C33" s="21"/>
    </row>
    <row r="34" spans="1:3" x14ac:dyDescent="0.2">
      <c r="A34" s="20" t="s">
        <v>27</v>
      </c>
      <c r="B34" s="21"/>
      <c r="C34" s="21"/>
    </row>
    <row r="35" spans="1:3" x14ac:dyDescent="0.2">
      <c r="A35" s="20" t="s">
        <v>28</v>
      </c>
      <c r="B35" s="21"/>
      <c r="C35" s="21"/>
    </row>
    <row r="36" spans="1:3" x14ac:dyDescent="0.2">
      <c r="A36" s="20" t="s">
        <v>16</v>
      </c>
      <c r="B36" s="21"/>
      <c r="C36" s="21"/>
    </row>
    <row r="37" spans="1:3" x14ac:dyDescent="0.2">
      <c r="A37" s="22" t="s">
        <v>29</v>
      </c>
      <c r="B37" s="27">
        <f>SUBTOTAL(109,Flowers[Estimated])</f>
        <v>0</v>
      </c>
      <c r="C37" s="27">
        <f>SUBTOTAL(109,Flowers[Actual])</f>
        <v>0</v>
      </c>
    </row>
    <row r="38" spans="1:3" x14ac:dyDescent="0.2">
      <c r="A38" s="25"/>
      <c r="B38" s="25"/>
      <c r="C38" s="25"/>
    </row>
    <row r="39" spans="1:3" ht="15.75" customHeight="1" x14ac:dyDescent="0.2">
      <c r="A39" s="26" t="s">
        <v>30</v>
      </c>
      <c r="B39" s="19" t="s">
        <v>0</v>
      </c>
      <c r="C39" s="19" t="s">
        <v>1</v>
      </c>
    </row>
    <row r="40" spans="1:3" x14ac:dyDescent="0.2">
      <c r="A40" s="20" t="s">
        <v>31</v>
      </c>
      <c r="B40" s="21"/>
      <c r="C40" s="21"/>
    </row>
    <row r="41" spans="1:3" x14ac:dyDescent="0.2">
      <c r="A41" s="20" t="s">
        <v>32</v>
      </c>
      <c r="B41" s="21"/>
      <c r="C41" s="21"/>
    </row>
    <row r="42" spans="1:3" x14ac:dyDescent="0.2">
      <c r="A42" s="20" t="s">
        <v>16</v>
      </c>
      <c r="B42" s="21"/>
      <c r="C42" s="21"/>
    </row>
    <row r="43" spans="1:3" x14ac:dyDescent="0.2">
      <c r="A43" s="22" t="s">
        <v>33</v>
      </c>
      <c r="B43" s="27">
        <f>SUBTOTAL(109,Music[Estimated])</f>
        <v>0</v>
      </c>
      <c r="C43" s="27">
        <f>SUBTOTAL(109,Music[Actual])</f>
        <v>0</v>
      </c>
    </row>
    <row r="44" spans="1:3" x14ac:dyDescent="0.2">
      <c r="A44" s="25"/>
      <c r="B44" s="25"/>
      <c r="C44" s="25"/>
    </row>
    <row r="45" spans="1:3" ht="15.75" customHeight="1" x14ac:dyDescent="0.2">
      <c r="A45" s="26" t="s">
        <v>34</v>
      </c>
      <c r="B45" s="19" t="s">
        <v>0</v>
      </c>
      <c r="C45" s="19" t="s">
        <v>1</v>
      </c>
    </row>
    <row r="46" spans="1:3" x14ac:dyDescent="0.2">
      <c r="A46" s="20" t="s">
        <v>35</v>
      </c>
      <c r="B46" s="21"/>
      <c r="C46" s="21"/>
    </row>
    <row r="47" spans="1:3" x14ac:dyDescent="0.2">
      <c r="A47" s="20" t="s">
        <v>36</v>
      </c>
      <c r="B47" s="21"/>
      <c r="C47" s="21"/>
    </row>
    <row r="48" spans="1:3" x14ac:dyDescent="0.2">
      <c r="A48" s="20" t="s">
        <v>37</v>
      </c>
      <c r="B48" s="21"/>
      <c r="C48" s="21"/>
    </row>
    <row r="49" spans="1:3" x14ac:dyDescent="0.2">
      <c r="A49" s="20" t="s">
        <v>38</v>
      </c>
      <c r="B49" s="21"/>
      <c r="C49" s="21"/>
    </row>
    <row r="50" spans="1:3" x14ac:dyDescent="0.2">
      <c r="A50" s="20" t="s">
        <v>39</v>
      </c>
      <c r="B50" s="21"/>
      <c r="C50" s="21"/>
    </row>
    <row r="51" spans="1:3" x14ac:dyDescent="0.2">
      <c r="A51" s="22" t="s">
        <v>40</v>
      </c>
      <c r="B51" s="27">
        <f>SUBTOTAL(109,Photography[Estimated])</f>
        <v>0</v>
      </c>
      <c r="C51" s="27">
        <f>SUBTOTAL(109,Photography[Actual])</f>
        <v>0</v>
      </c>
    </row>
    <row r="52" spans="1:3" x14ac:dyDescent="0.2">
      <c r="A52" s="25"/>
      <c r="B52" s="25"/>
      <c r="C52" s="25"/>
    </row>
    <row r="53" spans="1:3" ht="15.75" customHeight="1" x14ac:dyDescent="0.2">
      <c r="A53" s="26" t="s">
        <v>41</v>
      </c>
      <c r="B53" s="19" t="s">
        <v>0</v>
      </c>
      <c r="C53" s="19" t="s">
        <v>1</v>
      </c>
    </row>
    <row r="54" spans="1:3" x14ac:dyDescent="0.2">
      <c r="A54" s="20" t="s">
        <v>42</v>
      </c>
      <c r="B54" s="21"/>
      <c r="C54" s="21"/>
    </row>
    <row r="55" spans="1:3" x14ac:dyDescent="0.2">
      <c r="A55" s="20" t="s">
        <v>43</v>
      </c>
      <c r="B55" s="21"/>
      <c r="C55" s="21"/>
    </row>
    <row r="56" spans="1:3" x14ac:dyDescent="0.2">
      <c r="A56" s="20" t="s">
        <v>44</v>
      </c>
      <c r="B56" s="21"/>
      <c r="C56" s="21"/>
    </row>
    <row r="57" spans="1:3" x14ac:dyDescent="0.2">
      <c r="A57" s="20" t="s">
        <v>45</v>
      </c>
      <c r="B57" s="21"/>
      <c r="C57" s="21"/>
    </row>
    <row r="58" spans="1:3" x14ac:dyDescent="0.2">
      <c r="A58" s="20" t="s">
        <v>39</v>
      </c>
      <c r="B58" s="21"/>
      <c r="C58" s="21"/>
    </row>
    <row r="59" spans="1:3" x14ac:dyDescent="0.2">
      <c r="A59" s="22" t="s">
        <v>46</v>
      </c>
      <c r="B59" s="27">
        <f>SUBTOTAL(109,Reception[Estimated])</f>
        <v>0</v>
      </c>
      <c r="C59" s="27">
        <f>SUBTOTAL(109,Reception[Actual])</f>
        <v>0</v>
      </c>
    </row>
    <row r="60" spans="1:3" x14ac:dyDescent="0.2">
      <c r="A60" s="25"/>
      <c r="B60" s="25"/>
      <c r="C60" s="25"/>
    </row>
    <row r="61" spans="1:3" ht="15.75" customHeight="1" x14ac:dyDescent="0.2">
      <c r="A61" s="26" t="s">
        <v>47</v>
      </c>
      <c r="B61" s="19" t="s">
        <v>0</v>
      </c>
      <c r="C61" s="19" t="s">
        <v>1</v>
      </c>
    </row>
    <row r="62" spans="1:3" x14ac:dyDescent="0.2">
      <c r="A62" s="20" t="s">
        <v>48</v>
      </c>
      <c r="B62" s="21"/>
      <c r="C62" s="21"/>
    </row>
    <row r="63" spans="1:3" x14ac:dyDescent="0.2">
      <c r="A63" s="20" t="s">
        <v>49</v>
      </c>
      <c r="B63" s="21"/>
      <c r="C63" s="21"/>
    </row>
    <row r="64" spans="1:3" x14ac:dyDescent="0.2">
      <c r="A64" s="20" t="s">
        <v>50</v>
      </c>
      <c r="B64" s="21"/>
      <c r="C64" s="21"/>
    </row>
    <row r="65" spans="1:3" x14ac:dyDescent="0.2">
      <c r="A65" s="20" t="s">
        <v>51</v>
      </c>
      <c r="B65" s="21"/>
      <c r="C65" s="21"/>
    </row>
    <row r="66" spans="1:3" x14ac:dyDescent="0.2">
      <c r="A66" s="20" t="s">
        <v>39</v>
      </c>
      <c r="B66" s="21"/>
      <c r="C66" s="21"/>
    </row>
    <row r="67" spans="1:3" x14ac:dyDescent="0.2">
      <c r="A67" s="22" t="s">
        <v>52</v>
      </c>
      <c r="B67" s="27">
        <f>SUBTOTAL(109,StationeryAndPrinting[Estimated])</f>
        <v>0</v>
      </c>
      <c r="C67" s="27">
        <f>SUBTOTAL(109,StationeryAndPrinting[Actual])</f>
        <v>0</v>
      </c>
    </row>
    <row r="68" spans="1:3" x14ac:dyDescent="0.2">
      <c r="A68" s="25"/>
      <c r="B68" s="25"/>
      <c r="C68" s="25"/>
    </row>
    <row r="69" spans="1:3" ht="15.75" customHeight="1" x14ac:dyDescent="0.2">
      <c r="A69" s="26" t="s">
        <v>53</v>
      </c>
      <c r="B69" s="19" t="s">
        <v>0</v>
      </c>
      <c r="C69" s="19" t="s">
        <v>1</v>
      </c>
    </row>
    <row r="70" spans="1:3" x14ac:dyDescent="0.2">
      <c r="A70" s="20" t="s">
        <v>54</v>
      </c>
      <c r="B70" s="21"/>
      <c r="C70" s="21"/>
    </row>
    <row r="71" spans="1:3" x14ac:dyDescent="0.2">
      <c r="A71" s="20" t="s">
        <v>55</v>
      </c>
      <c r="B71" s="21"/>
      <c r="C71" s="21"/>
    </row>
    <row r="72" spans="1:3" x14ac:dyDescent="0.2">
      <c r="A72" s="20" t="s">
        <v>56</v>
      </c>
      <c r="B72" s="21"/>
      <c r="C72" s="21"/>
    </row>
    <row r="73" spans="1:3" x14ac:dyDescent="0.2">
      <c r="A73" s="20" t="s">
        <v>39</v>
      </c>
      <c r="B73" s="21"/>
      <c r="C73" s="21"/>
    </row>
    <row r="74" spans="1:3" x14ac:dyDescent="0.2">
      <c r="A74" s="22" t="s">
        <v>57</v>
      </c>
      <c r="B74" s="27">
        <f>SUBTOTAL(109,Transportation[Estimated])</f>
        <v>0</v>
      </c>
      <c r="C74" s="27">
        <f>SUBTOTAL(109,Transportation[Actual])</f>
        <v>0</v>
      </c>
    </row>
    <row r="75" spans="1:3" x14ac:dyDescent="0.2">
      <c r="A75" s="28"/>
      <c r="B75" s="28"/>
      <c r="C75" s="28"/>
    </row>
    <row r="76" spans="1:3" ht="15.75" customHeight="1" x14ac:dyDescent="0.2">
      <c r="A76" s="26" t="s">
        <v>58</v>
      </c>
      <c r="B76" s="19" t="s">
        <v>0</v>
      </c>
      <c r="C76" s="19" t="s">
        <v>1</v>
      </c>
    </row>
    <row r="77" spans="1:3" x14ac:dyDescent="0.2">
      <c r="A77" s="20" t="s">
        <v>63</v>
      </c>
      <c r="B77" s="21"/>
      <c r="C77" s="21"/>
    </row>
    <row r="78" spans="1:3" x14ac:dyDescent="0.2">
      <c r="A78" s="20" t="s">
        <v>59</v>
      </c>
      <c r="B78" s="21"/>
      <c r="C78" s="21"/>
    </row>
    <row r="79" spans="1:3" x14ac:dyDescent="0.2">
      <c r="A79" s="20" t="s">
        <v>60</v>
      </c>
      <c r="B79" s="21"/>
      <c r="C79" s="21"/>
    </row>
    <row r="80" spans="1:3" x14ac:dyDescent="0.2">
      <c r="A80" s="20" t="s">
        <v>61</v>
      </c>
      <c r="B80" s="21"/>
      <c r="C80" s="21"/>
    </row>
    <row r="81" spans="1:3" x14ac:dyDescent="0.2">
      <c r="A81" s="20" t="s">
        <v>16</v>
      </c>
      <c r="B81" s="21"/>
      <c r="C81" s="21"/>
    </row>
    <row r="82" spans="1:3" x14ac:dyDescent="0.2">
      <c r="A82" s="22" t="s">
        <v>62</v>
      </c>
      <c r="B82" s="27">
        <f>SUBTOTAL(109,OtherExpenses[Estimated])</f>
        <v>0</v>
      </c>
      <c r="C82" s="27">
        <f>SUBTOTAL(109,OtherExpenses[Actual])</f>
        <v>0</v>
      </c>
    </row>
    <row r="83" spans="1:3" x14ac:dyDescent="0.2">
      <c r="C83" s="5"/>
    </row>
  </sheetData>
  <mergeCells count="2">
    <mergeCell ref="A1:A2"/>
    <mergeCell ref="C1:C2"/>
  </mergeCells>
  <pageMargins left="0.7" right="0.7" top="0.75" bottom="0.75" header="0.3" footer="0.3"/>
  <pageSetup orientation="portrait" horizontalDpi="1200" verticalDpi="1200" r:id="rId1"/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TM89372719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WeddingBudget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92321</dc:creator>
  <cp:lastModifiedBy>92321</cp:lastModifiedBy>
  <dcterms:created xsi:type="dcterms:W3CDTF">2018-06-22T05:48:50Z</dcterms:created>
  <dcterms:modified xsi:type="dcterms:W3CDTF">2021-06-18T09:05:11Z</dcterms:modified>
</cp:coreProperties>
</file>