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5FCF577F-5C69-40FF-92FB-4F539A443F1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udget" sheetId="1" r:id="rId1"/>
  </sheets>
  <definedNames>
    <definedName name="valuevx">Budget!$B$2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1" l="1"/>
  <c r="D76" i="1"/>
  <c r="E76" i="1"/>
  <c r="B76" i="1"/>
  <c r="E75" i="1"/>
  <c r="E74" i="1"/>
  <c r="E73" i="1"/>
  <c r="H72" i="1"/>
  <c r="I72" i="1"/>
  <c r="J72" i="1"/>
  <c r="G72" i="1"/>
  <c r="J71" i="1"/>
  <c r="J70" i="1"/>
  <c r="C70" i="1"/>
  <c r="D70" i="1"/>
  <c r="E70" i="1"/>
  <c r="B70" i="1"/>
  <c r="J69" i="1"/>
  <c r="E69" i="1"/>
  <c r="J68" i="1"/>
  <c r="J67" i="1"/>
  <c r="J66" i="1"/>
  <c r="C66" i="1"/>
  <c r="D66" i="1"/>
  <c r="E66" i="1"/>
  <c r="B66" i="1"/>
  <c r="E65" i="1"/>
  <c r="E64" i="1"/>
  <c r="H63" i="1"/>
  <c r="I63" i="1"/>
  <c r="J63" i="1"/>
  <c r="G63" i="1"/>
  <c r="E63" i="1"/>
  <c r="J62" i="1"/>
  <c r="E62" i="1"/>
  <c r="J61" i="1"/>
  <c r="J60" i="1"/>
  <c r="J59" i="1"/>
  <c r="C59" i="1"/>
  <c r="D59" i="1"/>
  <c r="E59" i="1"/>
  <c r="B59" i="1"/>
  <c r="J58" i="1"/>
  <c r="E57" i="1"/>
  <c r="H55" i="1"/>
  <c r="I55" i="1"/>
  <c r="J55" i="1"/>
  <c r="G55" i="1"/>
  <c r="J54" i="1"/>
  <c r="C54" i="1"/>
  <c r="D54" i="1"/>
  <c r="E54" i="1"/>
  <c r="B54" i="1"/>
  <c r="J53" i="1"/>
  <c r="J52" i="1"/>
  <c r="E52" i="1"/>
  <c r="C49" i="1"/>
  <c r="H46" i="1"/>
  <c r="H47" i="1"/>
  <c r="H48" i="1"/>
  <c r="H49" i="1"/>
  <c r="D49" i="1"/>
  <c r="E49" i="1"/>
  <c r="B49" i="1"/>
  <c r="I46" i="1"/>
  <c r="I47" i="1"/>
  <c r="I48" i="1"/>
  <c r="J48" i="1"/>
  <c r="J47" i="1"/>
  <c r="E47" i="1"/>
  <c r="J46" i="1"/>
  <c r="E46" i="1"/>
  <c r="E45" i="1"/>
  <c r="C37" i="1"/>
  <c r="D37" i="1"/>
  <c r="E37" i="1"/>
  <c r="B37" i="1"/>
  <c r="E36" i="1"/>
  <c r="E35" i="1"/>
  <c r="E34" i="1"/>
  <c r="H33" i="1"/>
  <c r="I33" i="1"/>
  <c r="J33" i="1"/>
  <c r="G33" i="1"/>
  <c r="J32" i="1"/>
  <c r="J31" i="1"/>
  <c r="C31" i="1"/>
  <c r="D31" i="1"/>
  <c r="E31" i="1"/>
  <c r="B31" i="1"/>
  <c r="J30" i="1"/>
  <c r="E30" i="1"/>
  <c r="J29" i="1"/>
  <c r="J28" i="1"/>
  <c r="J27" i="1"/>
  <c r="C27" i="1"/>
  <c r="D27" i="1"/>
  <c r="E27" i="1"/>
  <c r="B27" i="1"/>
  <c r="E26" i="1"/>
  <c r="E25" i="1"/>
  <c r="H24" i="1"/>
  <c r="I24" i="1"/>
  <c r="J24" i="1"/>
  <c r="G24" i="1"/>
  <c r="E24" i="1"/>
  <c r="J23" i="1"/>
  <c r="E23" i="1"/>
  <c r="J22" i="1"/>
  <c r="J21" i="1"/>
  <c r="J20" i="1"/>
  <c r="C20" i="1"/>
  <c r="D20" i="1"/>
  <c r="E20" i="1"/>
  <c r="B20" i="1"/>
  <c r="J19" i="1"/>
  <c r="E18" i="1"/>
  <c r="H16" i="1"/>
  <c r="I16" i="1"/>
  <c r="J16" i="1"/>
  <c r="G16" i="1"/>
  <c r="J15" i="1"/>
  <c r="C15" i="1"/>
  <c r="D15" i="1"/>
  <c r="E15" i="1"/>
  <c r="B15" i="1"/>
  <c r="J14" i="1"/>
  <c r="J13" i="1"/>
  <c r="E13" i="1"/>
  <c r="C10" i="1"/>
  <c r="H7" i="1"/>
  <c r="H8" i="1"/>
  <c r="H9" i="1"/>
  <c r="H10" i="1"/>
  <c r="D10" i="1"/>
  <c r="E10" i="1"/>
  <c r="B10" i="1"/>
  <c r="I7" i="1"/>
  <c r="I8" i="1"/>
  <c r="I9" i="1"/>
  <c r="J9" i="1"/>
  <c r="J8" i="1"/>
  <c r="E8" i="1"/>
  <c r="J7" i="1"/>
  <c r="E7" i="1"/>
  <c r="E6" i="1"/>
</calcChain>
</file>

<file path=xl/sharedStrings.xml><?xml version="1.0" encoding="utf-8"?>
<sst xmlns="http://schemas.openxmlformats.org/spreadsheetml/2006/main" count="158" uniqueCount="158">
  <si>
    <t>Bi-Weekly Budget</t>
  </si>
  <si>
    <t>WEEK ONE &amp; TWO</t>
  </si>
  <si>
    <t>DUE</t>
  </si>
  <si>
    <t>PAID</t>
  </si>
  <si>
    <t>DATE</t>
  </si>
  <si>
    <t>INCOME</t>
  </si>
  <si>
    <t>Projected</t>
  </si>
  <si>
    <t>Actual</t>
  </si>
  <si>
    <t>Difference</t>
  </si>
  <si>
    <t>[42]</t>
  </si>
  <si>
    <t>1st HALF BUDGET SUMMARY</t>
  </si>
  <si>
    <t>Wages &amp; Tips</t>
  </si>
  <si>
    <t>Projected</t>
  </si>
  <si>
    <t>Actual</t>
  </si>
  <si>
    <t>Difference</t>
  </si>
  <si>
    <t>Prev. Balance</t>
  </si>
  <si>
    <t>Total Income</t>
  </si>
  <si>
    <t>Gifts Received</t>
  </si>
  <si>
    <t>Total Expenses</t>
  </si>
  <si>
    <t>Refunds/Reimbursments</t>
  </si>
  <si>
    <t>Surplus</t>
  </si>
  <si>
    <t>Balance</t>
  </si>
  <si>
    <t>Transfers</t>
  </si>
  <si>
    <t>Projected</t>
  </si>
  <si>
    <t>Actual</t>
  </si>
  <si>
    <t>Difference</t>
  </si>
  <si>
    <t>SAVINGS</t>
  </si>
  <si>
    <t>Projected</t>
  </si>
  <si>
    <t>Actual</t>
  </si>
  <si>
    <t>Difference</t>
  </si>
  <si>
    <t>Transfer to Expenses</t>
  </si>
  <si>
    <t>Emergency Fund</t>
  </si>
  <si>
    <t>Transfer to Savings</t>
  </si>
  <si>
    <t>Other</t>
  </si>
  <si>
    <t>HOME EXPENSES</t>
  </si>
  <si>
    <t>Projected</t>
  </si>
  <si>
    <t>Actual</t>
  </si>
  <si>
    <t>Difference</t>
  </si>
  <si>
    <t>Mortgage/Rent</t>
  </si>
  <si>
    <t>OBLIGATIONS</t>
  </si>
  <si>
    <t>Projected</t>
  </si>
  <si>
    <t>Actual</t>
  </si>
  <si>
    <t>Difference</t>
  </si>
  <si>
    <t>Cell Phone</t>
  </si>
  <si>
    <t>Sallie Mae (Allied Interstate)</t>
  </si>
  <si>
    <t>Texas Guaranteed (Federal)</t>
  </si>
  <si>
    <t>Loans (Andres)</t>
  </si>
  <si>
    <t>HEALTH</t>
  </si>
  <si>
    <t>Projected</t>
  </si>
  <si>
    <t>Actual</t>
  </si>
  <si>
    <t>Difference</t>
  </si>
  <si>
    <t>Loans (Omy)</t>
  </si>
  <si>
    <t>Doctor/Dentist</t>
  </si>
  <si>
    <t>Other</t>
  </si>
  <si>
    <t>Medicine/Drugs</t>
  </si>
  <si>
    <t>Emergency</t>
  </si>
  <si>
    <t>Payment for Surgery</t>
  </si>
  <si>
    <t>MISCELLANEOUS</t>
  </si>
  <si>
    <t>Projected</t>
  </si>
  <si>
    <t>Actual</t>
  </si>
  <si>
    <t>Difference</t>
  </si>
  <si>
    <t>Bank Fees</t>
  </si>
  <si>
    <t>Postage</t>
  </si>
  <si>
    <t>INSURANCE</t>
  </si>
  <si>
    <t>Projected</t>
  </si>
  <si>
    <t>Actual</t>
  </si>
  <si>
    <t>Difference</t>
  </si>
  <si>
    <t>Food, Cigs, Gas</t>
  </si>
  <si>
    <t>Auto</t>
  </si>
  <si>
    <t>Netflix</t>
  </si>
  <si>
    <t>Entertainment</t>
  </si>
  <si>
    <t>Other</t>
  </si>
  <si>
    <t>CHARITY/GIFTS</t>
  </si>
  <si>
    <t>Projected</t>
  </si>
  <si>
    <t>Actual</t>
  </si>
  <si>
    <t>Difference</t>
  </si>
  <si>
    <t>Tithe</t>
  </si>
  <si>
    <t>Gifts Given</t>
  </si>
  <si>
    <t>Other</t>
  </si>
  <si>
    <t>Bi-Weekly Budget</t>
  </si>
  <si>
    <t>WEEK THREE &amp; FOUR</t>
  </si>
  <si>
    <t>DUE</t>
  </si>
  <si>
    <t>PAID</t>
  </si>
  <si>
    <t>DATE</t>
  </si>
  <si>
    <t>INCOME</t>
  </si>
  <si>
    <t>Projected</t>
  </si>
  <si>
    <t>Actual</t>
  </si>
  <si>
    <t>Difference</t>
  </si>
  <si>
    <t>[42]</t>
  </si>
  <si>
    <t>2nd HALF BUDGET SUMMARY</t>
  </si>
  <si>
    <t>Wages &amp; Tips</t>
  </si>
  <si>
    <t>Projected</t>
  </si>
  <si>
    <t>Actual</t>
  </si>
  <si>
    <t>Difference</t>
  </si>
  <si>
    <t>Prev. Balance</t>
  </si>
  <si>
    <t>Total Income</t>
  </si>
  <si>
    <t>Gifts Received</t>
  </si>
  <si>
    <t>Total Expenses</t>
  </si>
  <si>
    <t>Refunds/Reimbursments</t>
  </si>
  <si>
    <t>Surplus</t>
  </si>
  <si>
    <t>Balance</t>
  </si>
  <si>
    <t>Transfers</t>
  </si>
  <si>
    <t>Projected</t>
  </si>
  <si>
    <t>Actual</t>
  </si>
  <si>
    <t>Difference</t>
  </si>
  <si>
    <t>SAVINGS</t>
  </si>
  <si>
    <t>Projected</t>
  </si>
  <si>
    <t>Actual</t>
  </si>
  <si>
    <t>Difference</t>
  </si>
  <si>
    <t>Transfer to Expenses</t>
  </si>
  <si>
    <t>Emergency Fund</t>
  </si>
  <si>
    <t>Transfer to Savings</t>
  </si>
  <si>
    <t>Other</t>
  </si>
  <si>
    <t>HOME EXPENSES</t>
  </si>
  <si>
    <t>Projected</t>
  </si>
  <si>
    <t>Actual</t>
  </si>
  <si>
    <t>Difference</t>
  </si>
  <si>
    <t>Mortgage/Rent</t>
  </si>
  <si>
    <t>OBLIGATIONS</t>
  </si>
  <si>
    <t>Projected</t>
  </si>
  <si>
    <t>Actual</t>
  </si>
  <si>
    <t>Difference</t>
  </si>
  <si>
    <t>Cell Phone</t>
  </si>
  <si>
    <t>Sallie Mae (Allied Interstate)</t>
  </si>
  <si>
    <t>Texas Guaranteed (Federal)</t>
  </si>
  <si>
    <t>Loans (Andres)</t>
  </si>
  <si>
    <t>HEALTH</t>
  </si>
  <si>
    <t>Projected</t>
  </si>
  <si>
    <t>Actual</t>
  </si>
  <si>
    <t>Difference</t>
  </si>
  <si>
    <t>Loans (Omy)</t>
  </si>
  <si>
    <t>Doctor/Dentist</t>
  </si>
  <si>
    <t>Other</t>
  </si>
  <si>
    <t>Medicine/Drugs</t>
  </si>
  <si>
    <t>Emergency</t>
  </si>
  <si>
    <t>Payment for Surgery</t>
  </si>
  <si>
    <t>MISCELLANEOUS</t>
  </si>
  <si>
    <t>Projected</t>
  </si>
  <si>
    <t>Actual</t>
  </si>
  <si>
    <t>Difference</t>
  </si>
  <si>
    <t>Bank Fees</t>
  </si>
  <si>
    <t>Postage</t>
  </si>
  <si>
    <t>INSURANCE</t>
  </si>
  <si>
    <t>Projected</t>
  </si>
  <si>
    <t>Actual</t>
  </si>
  <si>
    <t>Difference</t>
  </si>
  <si>
    <t>Other</t>
  </si>
  <si>
    <t>Auto</t>
  </si>
  <si>
    <t>Other</t>
  </si>
  <si>
    <t>Other</t>
  </si>
  <si>
    <t>Other</t>
  </si>
  <si>
    <t>CHARITY/GIFTS</t>
  </si>
  <si>
    <t>Projected</t>
  </si>
  <si>
    <t>Actual</t>
  </si>
  <si>
    <t>Difference</t>
  </si>
  <si>
    <t>Tithe</t>
  </si>
  <si>
    <t>Gifts Given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</si>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</sst>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33" x14ac:knownFonts="1">
    <font>
      <sz val="10"/>
      <name val="Arial"/>
    </font>
    <font>
      <b/>
      <sz val="18"/>
      <color rgb="FF00000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u/>
      <sz val="9"/>
      <color rgb="FF0000FF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0"/>
      <color rgb="FFFFFFFF"/>
      <name val="Century Gothic"/>
      <family val="2"/>
    </font>
    <font>
      <sz val="9"/>
      <color rgb="FFFFFFFF"/>
      <name val="Century Gothic"/>
      <family val="2"/>
    </font>
    <font>
      <sz val="10"/>
      <color rgb="FFFFFFFF"/>
      <name val="Century Gothic"/>
      <family val="2"/>
    </font>
    <font>
      <b/>
      <sz val="10"/>
      <color rgb="FF273359"/>
      <name val="Century Gothic"/>
      <family val="2"/>
    </font>
    <font>
      <b/>
      <sz val="9"/>
      <color rgb="FF273359"/>
      <name val="Century Gothic"/>
      <family val="2"/>
    </font>
    <font>
      <b/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10"/>
      <color rgb="FF27335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7" tint="-0.499984740745262"/>
      <name val="Century Gothic"/>
      <family val="2"/>
    </font>
    <font>
      <b/>
      <sz val="20"/>
      <color rgb="FF000000"/>
      <name val="Century Gothic"/>
      <family val="2"/>
    </font>
    <font>
      <sz val="20"/>
      <name val="Century Gothic"/>
      <family val="2"/>
    </font>
    <font>
      <b/>
      <sz val="20"/>
      <color theme="7" tint="-0.499984740745262"/>
      <name val="Century Gothic"/>
      <family val="2"/>
    </font>
    <font>
      <sz val="2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9"/>
      <color theme="7" tint="-0.499984740745262"/>
      <name val="Century Gothic"/>
      <family val="2"/>
    </font>
    <font>
      <sz val="11"/>
      <name val="Century Gothic"/>
      <family val="2"/>
    </font>
    <font>
      <b/>
      <sz val="11"/>
      <color theme="7" tint="-0.499984740745262"/>
      <name val="Century Gothic"/>
      <family val="2"/>
    </font>
    <font>
      <sz val="12"/>
      <name val="Century Gothic"/>
      <family val="2"/>
    </font>
    <font>
      <b/>
      <sz val="12"/>
      <color theme="7" tint="-0.499984740745262"/>
      <name val="Century Gothic"/>
      <family val="2"/>
    </font>
    <font>
      <sz val="12"/>
      <color rgb="FF00000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4F4F4"/>
        <bgColor rgb="FFF4F4F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4E8F3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3B4E87"/>
      </patternFill>
    </fill>
    <fill>
      <patternFill patternType="solid">
        <fgColor theme="7" tint="0.59999389629810485"/>
        <bgColor rgb="FF3B4E87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4F4F4"/>
      </patternFill>
    </fill>
    <fill>
      <patternFill patternType="solid">
        <fgColor theme="7" tint="-0.249977111117893"/>
        <bgColor rgb="FFD6F4D9"/>
      </patternFill>
    </fill>
    <fill>
      <patternFill patternType="solid">
        <fgColor theme="7" tint="-0.249977111117893"/>
        <bgColor rgb="FFF4F4F4"/>
      </patternFill>
    </fill>
    <fill>
      <patternFill patternType="solid">
        <fgColor theme="0"/>
        <bgColor rgb="FF00FF00"/>
      </patternFill>
    </fill>
    <fill>
      <patternFill patternType="solid">
        <fgColor theme="7" tint="0.39997558519241921"/>
        <bgColor rgb="FF006500"/>
      </patternFill>
    </fill>
    <fill>
      <patternFill patternType="solid">
        <fgColor theme="7" tint="-0.499984740745262"/>
        <bgColor rgb="FFF4F4F4"/>
      </patternFill>
    </fill>
    <fill>
      <patternFill patternType="solid">
        <fgColor theme="0"/>
        <bgColor rgb="FF666666"/>
      </patternFill>
    </fill>
    <fill>
      <patternFill patternType="solid">
        <fgColor theme="0"/>
        <bgColor rgb="FFF4F4F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D6F4D9"/>
      </patternFill>
    </fill>
    <fill>
      <patternFill patternType="solid">
        <fgColor rgb="FF00B050"/>
        <bgColor rgb="FFFF0000"/>
      </patternFill>
    </fill>
    <fill>
      <patternFill patternType="solid">
        <fgColor theme="7" tint="-0.499984740745262"/>
        <bgColor rgb="FFD6F4D9"/>
      </patternFill>
    </fill>
    <fill>
      <patternFill patternType="solid">
        <fgColor theme="0"/>
        <bgColor rgb="FF00650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B2B2B2"/>
      </top>
      <bottom style="thin">
        <color rgb="FF666666"/>
      </bottom>
      <diagonal/>
    </border>
    <border>
      <left/>
      <right style="thin">
        <color rgb="FFB2B2B2"/>
      </right>
      <top style="thin">
        <color rgb="FF666666"/>
      </top>
      <bottom/>
      <diagonal/>
    </border>
    <border>
      <left style="thin">
        <color rgb="FFB2B2B2"/>
      </left>
      <right style="thin">
        <color rgb="FFB2B2B2"/>
      </right>
      <top style="thin">
        <color rgb="FF666666"/>
      </top>
      <bottom style="thin">
        <color rgb="FFB2B2B2"/>
      </bottom>
      <diagonal/>
    </border>
    <border>
      <left style="thin">
        <color rgb="FFB2B2B2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B2B2B2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666666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1" xfId="0" applyFont="1" applyBorder="1" applyAlignment="1"/>
    <xf numFmtId="0" fontId="2" fillId="0" borderId="0" xfId="0" applyFont="1"/>
    <xf numFmtId="0" fontId="5" fillId="0" borderId="3" xfId="0" applyFont="1" applyBorder="1" applyAlignment="1"/>
    <xf numFmtId="0" fontId="6" fillId="0" borderId="3" xfId="0" applyFont="1" applyBorder="1" applyAlignment="1"/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/>
    <xf numFmtId="164" fontId="12" fillId="3" borderId="4" xfId="0" applyNumberFormat="1" applyFont="1" applyFill="1" applyBorder="1" applyAlignment="1">
      <alignment horizontal="right"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3" borderId="13" xfId="0" applyNumberFormat="1" applyFont="1" applyFill="1" applyBorder="1" applyAlignment="1">
      <alignment horizontal="right" vertical="center"/>
    </xf>
    <xf numFmtId="0" fontId="1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2" fillId="6" borderId="0" xfId="0" applyFont="1" applyFill="1"/>
    <xf numFmtId="164" fontId="12" fillId="17" borderId="13" xfId="0" applyNumberFormat="1" applyFont="1" applyFill="1" applyBorder="1" applyAlignment="1">
      <alignment horizontal="right" vertical="center"/>
    </xf>
    <xf numFmtId="0" fontId="2" fillId="6" borderId="0" xfId="0" applyFont="1" applyFill="1"/>
    <xf numFmtId="0" fontId="2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20" fillId="15" borderId="24" xfId="0" applyFont="1" applyFill="1" applyBorder="1" applyAlignment="1">
      <alignment horizontal="right" vertical="center"/>
    </xf>
    <xf numFmtId="164" fontId="12" fillId="17" borderId="1" xfId="0" applyNumberFormat="1" applyFont="1" applyFill="1" applyBorder="1" applyAlignment="1">
      <alignment horizontal="right" vertical="center"/>
    </xf>
    <xf numFmtId="164" fontId="12" fillId="17" borderId="25" xfId="0" applyNumberFormat="1" applyFont="1" applyFill="1" applyBorder="1" applyAlignment="1">
      <alignment horizontal="right" vertical="center"/>
    </xf>
    <xf numFmtId="164" fontId="12" fillId="17" borderId="21" xfId="0" applyNumberFormat="1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8" fillId="21" borderId="23" xfId="0" applyFont="1" applyFill="1" applyBorder="1" applyAlignment="1">
      <alignment horizontal="right" vertical="center"/>
    </xf>
    <xf numFmtId="0" fontId="18" fillId="15" borderId="23" xfId="0" applyFont="1" applyFill="1" applyBorder="1" applyAlignment="1">
      <alignment horizontal="right" vertical="center"/>
    </xf>
    <xf numFmtId="164" fontId="3" fillId="3" borderId="23" xfId="0" applyNumberFormat="1" applyFont="1" applyFill="1" applyBorder="1" applyAlignment="1">
      <alignment vertical="center"/>
    </xf>
    <xf numFmtId="164" fontId="3" fillId="17" borderId="23" xfId="0" applyNumberFormat="1" applyFont="1" applyFill="1" applyBorder="1" applyAlignment="1">
      <alignment vertical="center"/>
    </xf>
    <xf numFmtId="164" fontId="3" fillId="19" borderId="23" xfId="0" applyNumberFormat="1" applyFont="1" applyFill="1" applyBorder="1" applyAlignment="1">
      <alignment vertical="center"/>
    </xf>
    <xf numFmtId="0" fontId="26" fillId="6" borderId="1" xfId="0" applyFont="1" applyFill="1" applyBorder="1" applyAlignment="1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8" fillId="2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14" fontId="21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4" fontId="29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4" fillId="14" borderId="5" xfId="0" applyFont="1" applyFill="1" applyBorder="1" applyAlignment="1">
      <alignment vertical="center"/>
    </xf>
    <xf numFmtId="164" fontId="27" fillId="22" borderId="5" xfId="0" applyNumberFormat="1" applyFont="1" applyFill="1" applyBorder="1" applyAlignment="1">
      <alignment horizontal="center" vertical="center"/>
    </xf>
    <xf numFmtId="0" fontId="27" fillId="22" borderId="5" xfId="0" applyFont="1" applyFill="1" applyBorder="1" applyAlignment="1">
      <alignment horizontal="center" vertical="center"/>
    </xf>
    <xf numFmtId="0" fontId="31" fillId="16" borderId="5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164" fontId="3" fillId="10" borderId="8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5" borderId="11" xfId="0" applyNumberFormat="1" applyFont="1" applyFill="1" applyBorder="1" applyAlignment="1">
      <alignment vertical="center"/>
    </xf>
    <xf numFmtId="164" fontId="3" fillId="10" borderId="12" xfId="0" applyNumberFormat="1" applyFont="1" applyFill="1" applyBorder="1" applyAlignment="1">
      <alignment vertical="center"/>
    </xf>
    <xf numFmtId="4" fontId="3" fillId="5" borderId="18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4" fillId="18" borderId="13" xfId="0" applyNumberFormat="1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/>
    </xf>
    <xf numFmtId="164" fontId="17" fillId="8" borderId="17" xfId="0" applyNumberFormat="1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4" fontId="3" fillId="5" borderId="16" xfId="0" applyNumberFormat="1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4" fontId="3" fillId="9" borderId="18" xfId="0" applyNumberFormat="1" applyFont="1" applyFill="1" applyBorder="1" applyAlignment="1">
      <alignment vertical="center"/>
    </xf>
    <xf numFmtId="164" fontId="3" fillId="17" borderId="1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/>
    </xf>
    <xf numFmtId="164" fontId="17" fillId="8" borderId="15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4" fontId="3" fillId="9" borderId="14" xfId="0" applyNumberFormat="1" applyFont="1" applyFill="1" applyBorder="1" applyAlignment="1">
      <alignment vertical="center"/>
    </xf>
    <xf numFmtId="164" fontId="3" fillId="9" borderId="14" xfId="0" applyNumberFormat="1" applyFont="1" applyFill="1" applyBorder="1" applyAlignment="1">
      <alignment vertical="center"/>
    </xf>
    <xf numFmtId="4" fontId="3" fillId="9" borderId="19" xfId="0" applyNumberFormat="1" applyFont="1" applyFill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3" fillId="9" borderId="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4" fontId="21" fillId="22" borderId="5" xfId="0" applyNumberFormat="1" applyFont="1" applyFill="1" applyBorder="1" applyAlignment="1">
      <alignment horizontal="center" vertical="center"/>
    </xf>
    <xf numFmtId="0" fontId="21" fillId="22" borderId="5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vertical="center"/>
    </xf>
    <xf numFmtId="0" fontId="21" fillId="16" borderId="21" xfId="0" applyFont="1" applyFill="1" applyBorder="1" applyAlignment="1">
      <alignment vertical="center"/>
    </xf>
    <xf numFmtId="0" fontId="21" fillId="16" borderId="22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8" fillId="11" borderId="23" xfId="0" applyFont="1" applyFill="1" applyBorder="1" applyAlignment="1">
      <alignment horizontal="right" vertical="center"/>
    </xf>
    <xf numFmtId="164" fontId="26" fillId="19" borderId="23" xfId="0" applyNumberFormat="1" applyFont="1" applyFill="1" applyBorder="1" applyAlignment="1">
      <alignment vertical="center"/>
    </xf>
    <xf numFmtId="164" fontId="19" fillId="11" borderId="23" xfId="0" applyNumberFormat="1" applyFont="1" applyFill="1" applyBorder="1" applyAlignment="1">
      <alignment vertical="center"/>
    </xf>
    <xf numFmtId="4" fontId="14" fillId="18" borderId="25" xfId="0" applyNumberFormat="1" applyFont="1" applyFill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 wrapText="1"/>
    </xf>
    <xf numFmtId="164" fontId="3" fillId="3" borderId="12" xfId="0" applyNumberFormat="1" applyFont="1" applyFill="1" applyBorder="1" applyAlignment="1">
      <alignment vertical="center"/>
    </xf>
    <xf numFmtId="0" fontId="18" fillId="12" borderId="23" xfId="0" applyFont="1" applyFill="1" applyBorder="1" applyAlignment="1">
      <alignment horizontal="right" vertical="center"/>
    </xf>
    <xf numFmtId="164" fontId="26" fillId="17" borderId="23" xfId="0" applyNumberFormat="1" applyFont="1" applyFill="1" applyBorder="1" applyAlignment="1">
      <alignment vertical="center"/>
    </xf>
    <xf numFmtId="164" fontId="26" fillId="9" borderId="23" xfId="0" applyNumberFormat="1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4" fontId="3" fillId="4" borderId="14" xfId="0" applyNumberFormat="1" applyFont="1" applyFill="1" applyBorder="1" applyAlignment="1">
      <alignment vertical="center"/>
    </xf>
    <xf numFmtId="164" fontId="3" fillId="4" borderId="14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right" vertical="center"/>
    </xf>
    <xf numFmtId="0" fontId="20" fillId="15" borderId="24" xfId="0" applyFont="1" applyFill="1" applyBorder="1" applyAlignment="1">
      <alignment horizontal="right" vertical="center" indent="1"/>
    </xf>
    <xf numFmtId="0" fontId="4" fillId="14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32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8"/>
  <sheetViews>
    <sheetView tabSelected="1" topLeftCell="A55" zoomScaleNormal="100" zoomScaleSheetLayoutView="30" workbookViewId="0">
      <selection activeCell="G60" sqref="G60"/>
    </sheetView>
  </sheetViews>
  <sheetFormatPr defaultColWidth="17.28515625" defaultRowHeight="15.75" customHeight="1" x14ac:dyDescent="0.25"/>
  <cols>
    <col min="1" max="1" width="4.7109375" style="2" customWidth="1"/>
    <col min="2" max="2" width="27.28515625" style="2" customWidth="1"/>
    <col min="3" max="5" width="11" style="2" customWidth="1"/>
    <col min="6" max="6" width="10.7109375" style="2" customWidth="1"/>
    <col min="7" max="7" width="27.28515625" style="2" customWidth="1"/>
    <col min="8" max="8" width="12" style="2" customWidth="1"/>
    <col min="9" max="10" width="11" style="2" customWidth="1"/>
    <col min="11" max="11" width="9.28515625" style="2" customWidth="1"/>
    <col min="12" max="16384" width="17.28515625" style="2"/>
  </cols>
  <sheetData>
    <row r="1" spans="2:11" ht="45" customHeight="1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2:11" ht="20.100000000000001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"/>
    </row>
    <row r="3" spans="2:11" s="39" customFormat="1" ht="20.100000000000001" customHeight="1" x14ac:dyDescent="0.2">
      <c r="B3" s="42" t="s">
        <v>1</v>
      </c>
      <c r="C3" s="43"/>
      <c r="D3" s="44" t="s">
        <v>2</v>
      </c>
      <c r="E3" s="45" t="s">
        <v>3</v>
      </c>
      <c r="F3" s="43"/>
      <c r="G3" s="43"/>
      <c r="H3" s="43"/>
      <c r="I3" s="46" t="s">
        <v>4</v>
      </c>
      <c r="J3" s="41">
        <v>41712</v>
      </c>
      <c r="K3" s="40"/>
    </row>
    <row r="4" spans="2:11" ht="14.25" x14ac:dyDescent="0.3">
      <c r="B4" s="3"/>
      <c r="C4" s="4"/>
      <c r="D4" s="4"/>
      <c r="E4" s="4"/>
      <c r="F4" s="5"/>
      <c r="G4" s="6"/>
      <c r="H4" s="4"/>
      <c r="I4" s="4"/>
      <c r="J4" s="4"/>
      <c r="K4" s="7"/>
    </row>
    <row r="5" spans="2:11" ht="20.100000000000001" customHeight="1" x14ac:dyDescent="0.25">
      <c r="B5" s="124" t="s">
        <v>5</v>
      </c>
      <c r="C5" s="48" t="s">
        <v>6</v>
      </c>
      <c r="D5" s="49" t="s">
        <v>7</v>
      </c>
      <c r="E5" s="49" t="s">
        <v>8</v>
      </c>
      <c r="F5" s="51" t="s">
        <v>9</v>
      </c>
      <c r="G5" s="50" t="s">
        <v>10</v>
      </c>
      <c r="H5" s="50"/>
      <c r="I5" s="50"/>
      <c r="J5" s="50"/>
      <c r="K5" s="30"/>
    </row>
    <row r="6" spans="2:11" ht="20.100000000000001" customHeight="1" x14ac:dyDescent="0.25">
      <c r="B6" s="125" t="s">
        <v>11</v>
      </c>
      <c r="C6" s="53">
        <v>1186.27</v>
      </c>
      <c r="D6" s="53"/>
      <c r="E6" s="54">
        <f t="shared" ref="E6:E8" si="0">D6-C6</f>
        <v>-1186.27</v>
      </c>
      <c r="F6" s="38"/>
      <c r="G6" s="55"/>
      <c r="H6" s="56" t="s">
        <v>12</v>
      </c>
      <c r="I6" s="56" t="s">
        <v>13</v>
      </c>
      <c r="J6" s="56" t="s">
        <v>14</v>
      </c>
      <c r="K6" s="1"/>
    </row>
    <row r="7" spans="2:11" ht="20.100000000000001" customHeight="1" x14ac:dyDescent="0.25">
      <c r="B7" s="126" t="s">
        <v>15</v>
      </c>
      <c r="C7" s="58"/>
      <c r="D7" s="58"/>
      <c r="E7" s="59">
        <f t="shared" si="0"/>
        <v>0</v>
      </c>
      <c r="F7" s="38"/>
      <c r="G7" s="123" t="s">
        <v>16</v>
      </c>
      <c r="H7" s="15">
        <f t="shared" ref="H7:I7" si="1">C10</f>
        <v>1186.27</v>
      </c>
      <c r="I7" s="15">
        <f t="shared" si="1"/>
        <v>0</v>
      </c>
      <c r="J7" s="8">
        <f>I7-H7</f>
        <v>-1186.27</v>
      </c>
      <c r="K7" s="1"/>
    </row>
    <row r="8" spans="2:11" ht="20.100000000000001" customHeight="1" x14ac:dyDescent="0.25">
      <c r="B8" s="126" t="s">
        <v>17</v>
      </c>
      <c r="C8" s="58"/>
      <c r="D8" s="58"/>
      <c r="E8" s="59">
        <f t="shared" si="0"/>
        <v>0</v>
      </c>
      <c r="F8" s="38"/>
      <c r="G8" s="123" t="s">
        <v>18</v>
      </c>
      <c r="H8" s="15">
        <f t="shared" ref="H8:I8" si="2">C20+C26+C31+C27+C37+C102+E120+H16+H24+H31+H113+H105+C50+H36+H33+H111</f>
        <v>962.36</v>
      </c>
      <c r="I8" s="15">
        <f t="shared" si="2"/>
        <v>0</v>
      </c>
      <c r="J8" s="9">
        <f>H8-I8</f>
        <v>962.36</v>
      </c>
      <c r="K8" s="1"/>
    </row>
    <row r="9" spans="2:11" ht="20.100000000000001" customHeight="1" x14ac:dyDescent="0.3">
      <c r="B9" s="126" t="s">
        <v>19</v>
      </c>
      <c r="C9" s="60"/>
      <c r="D9" s="60"/>
      <c r="E9" s="59"/>
      <c r="F9" s="61"/>
      <c r="G9" s="123" t="s">
        <v>20</v>
      </c>
      <c r="H9" s="15">
        <f t="shared" ref="H9:I9" si="3">H7-H8</f>
        <v>223.90999999999997</v>
      </c>
      <c r="I9" s="15">
        <f t="shared" si="3"/>
        <v>0</v>
      </c>
      <c r="J9" s="10">
        <f>I9-H9</f>
        <v>-223.90999999999997</v>
      </c>
      <c r="K9" s="7"/>
    </row>
    <row r="10" spans="2:11" ht="20.100000000000001" customHeight="1" thickBot="1" x14ac:dyDescent="0.3">
      <c r="B10" s="25" t="str">
        <f>"Total "&amp;B5</f>
        <v>Total INCOME</v>
      </c>
      <c r="C10" s="29">
        <f t="shared" ref="C10:D10" si="4">SUM(C6:C9)</f>
        <v>1186.27</v>
      </c>
      <c r="D10" s="29">
        <f t="shared" si="4"/>
        <v>0</v>
      </c>
      <c r="E10" s="29">
        <f>D10-C10</f>
        <v>-1186.27</v>
      </c>
      <c r="F10" s="38"/>
      <c r="G10" s="123" t="s">
        <v>21</v>
      </c>
      <c r="H10" s="62">
        <f>H9-C15</f>
        <v>223.90999999999997</v>
      </c>
      <c r="I10" s="63"/>
      <c r="J10" s="64"/>
      <c r="K10" s="1"/>
    </row>
    <row r="11" spans="2:11" ht="20.100000000000001" customHeight="1" thickTop="1" x14ac:dyDescent="0.25">
      <c r="B11" s="65"/>
      <c r="C11" s="66"/>
      <c r="D11" s="66"/>
      <c r="E11" s="66"/>
      <c r="F11" s="38"/>
      <c r="G11" s="65"/>
      <c r="H11" s="65"/>
      <c r="I11" s="65"/>
      <c r="J11" s="65"/>
      <c r="K11" s="1"/>
    </row>
    <row r="12" spans="2:11" ht="20.100000000000001" customHeight="1" thickBot="1" x14ac:dyDescent="0.3">
      <c r="B12" s="67" t="s">
        <v>22</v>
      </c>
      <c r="C12" s="68" t="s">
        <v>23</v>
      </c>
      <c r="D12" s="69" t="s">
        <v>24</v>
      </c>
      <c r="E12" s="69" t="s">
        <v>25</v>
      </c>
      <c r="F12" s="38"/>
      <c r="G12" s="67" t="s">
        <v>26</v>
      </c>
      <c r="H12" s="68" t="s">
        <v>27</v>
      </c>
      <c r="I12" s="69" t="s">
        <v>28</v>
      </c>
      <c r="J12" s="69" t="s">
        <v>29</v>
      </c>
      <c r="K12" s="1"/>
    </row>
    <row r="13" spans="2:11" ht="20.100000000000001" customHeight="1" thickTop="1" x14ac:dyDescent="0.25">
      <c r="B13" s="70" t="s">
        <v>30</v>
      </c>
      <c r="C13" s="71"/>
      <c r="D13" s="71">
        <v>0</v>
      </c>
      <c r="E13" s="59">
        <f>C13-D13</f>
        <v>0</v>
      </c>
      <c r="F13" s="38"/>
      <c r="G13" s="57" t="s">
        <v>31</v>
      </c>
      <c r="H13" s="71"/>
      <c r="I13" s="71"/>
      <c r="J13" s="59">
        <f t="shared" ref="J13:J16" si="5">H13-I13</f>
        <v>0</v>
      </c>
      <c r="K13" s="1"/>
    </row>
    <row r="14" spans="2:11" ht="20.100000000000001" customHeight="1" x14ac:dyDescent="0.25">
      <c r="B14" s="57"/>
      <c r="C14" s="60"/>
      <c r="D14" s="60"/>
      <c r="E14" s="59"/>
      <c r="F14" s="38"/>
      <c r="G14" s="57" t="s">
        <v>32</v>
      </c>
      <c r="H14" s="58"/>
      <c r="I14" s="58"/>
      <c r="J14" s="59">
        <f t="shared" si="5"/>
        <v>0</v>
      </c>
      <c r="K14" s="1"/>
    </row>
    <row r="15" spans="2:11" ht="20.100000000000001" customHeight="1" thickBot="1" x14ac:dyDescent="0.3">
      <c r="B15" s="26" t="str">
        <f>"Total "&amp;B12</f>
        <v>Total Transfers</v>
      </c>
      <c r="C15" s="27">
        <f t="shared" ref="C15:D15" si="6">SUM(C13:C14)</f>
        <v>0</v>
      </c>
      <c r="D15" s="27">
        <f t="shared" si="6"/>
        <v>0</v>
      </c>
      <c r="E15" s="27">
        <f>C15-D15</f>
        <v>0</v>
      </c>
      <c r="F15" s="38"/>
      <c r="G15" s="57" t="s">
        <v>33</v>
      </c>
      <c r="H15" s="60"/>
      <c r="I15" s="60"/>
      <c r="J15" s="59">
        <f t="shared" si="5"/>
        <v>0</v>
      </c>
      <c r="K15" s="1"/>
    </row>
    <row r="16" spans="2:11" ht="20.100000000000001" customHeight="1" thickTop="1" thickBot="1" x14ac:dyDescent="0.3">
      <c r="B16" s="65"/>
      <c r="C16" s="65"/>
      <c r="D16" s="65"/>
      <c r="E16" s="65"/>
      <c r="F16" s="38"/>
      <c r="G16" s="26" t="str">
        <f>"Total "&amp;G12</f>
        <v>Total SAVINGS</v>
      </c>
      <c r="H16" s="28">
        <f t="shared" ref="H16:I16" si="7">SUM(H13:H15)</f>
        <v>0</v>
      </c>
      <c r="I16" s="28">
        <f t="shared" si="7"/>
        <v>0</v>
      </c>
      <c r="J16" s="28">
        <f t="shared" si="5"/>
        <v>0</v>
      </c>
      <c r="K16" s="1"/>
    </row>
    <row r="17" spans="2:11" ht="20.100000000000001" customHeight="1" thickTop="1" thickBot="1" x14ac:dyDescent="0.3">
      <c r="B17" s="67" t="s">
        <v>34</v>
      </c>
      <c r="C17" s="68" t="s">
        <v>35</v>
      </c>
      <c r="D17" s="69" t="s">
        <v>36</v>
      </c>
      <c r="E17" s="69" t="s">
        <v>37</v>
      </c>
      <c r="F17" s="38"/>
      <c r="G17" s="65"/>
      <c r="H17" s="65"/>
      <c r="I17" s="65"/>
      <c r="J17" s="65"/>
      <c r="K17" s="1"/>
    </row>
    <row r="18" spans="2:11" ht="20.100000000000001" customHeight="1" thickTop="1" thickBot="1" x14ac:dyDescent="0.3">
      <c r="B18" s="72" t="s">
        <v>38</v>
      </c>
      <c r="C18" s="71">
        <v>481.43</v>
      </c>
      <c r="D18" s="71"/>
      <c r="E18" s="59">
        <f>C18-D18</f>
        <v>481.43</v>
      </c>
      <c r="F18" s="38"/>
      <c r="G18" s="67" t="s">
        <v>39</v>
      </c>
      <c r="H18" s="68" t="s">
        <v>40</v>
      </c>
      <c r="I18" s="69" t="s">
        <v>41</v>
      </c>
      <c r="J18" s="69" t="s">
        <v>42</v>
      </c>
      <c r="K18" s="1"/>
    </row>
    <row r="19" spans="2:11" ht="20.100000000000001" customHeight="1" thickTop="1" x14ac:dyDescent="0.25">
      <c r="B19" s="70" t="s">
        <v>43</v>
      </c>
      <c r="C19" s="73"/>
      <c r="D19" s="60"/>
      <c r="E19" s="74"/>
      <c r="F19" s="38"/>
      <c r="G19" s="72" t="s">
        <v>44</v>
      </c>
      <c r="H19" s="71">
        <v>195</v>
      </c>
      <c r="I19" s="71"/>
      <c r="J19" s="59">
        <f t="shared" ref="J19:J24" si="8">H19-I19</f>
        <v>195</v>
      </c>
      <c r="K19" s="1"/>
    </row>
    <row r="20" spans="2:11" ht="20.100000000000001" customHeight="1" thickBot="1" x14ac:dyDescent="0.3">
      <c r="B20" s="26" t="str">
        <f>"Total "&amp;B17</f>
        <v>Total HOME EXPENSES</v>
      </c>
      <c r="C20" s="28">
        <f t="shared" ref="C20:D20" si="9">SUM(C18:C19)</f>
        <v>481.43</v>
      </c>
      <c r="D20" s="28">
        <f t="shared" si="9"/>
        <v>0</v>
      </c>
      <c r="E20" s="28">
        <f>C20-D20</f>
        <v>481.43</v>
      </c>
      <c r="F20" s="38"/>
      <c r="G20" s="72" t="s">
        <v>45</v>
      </c>
      <c r="H20" s="58">
        <v>177.94</v>
      </c>
      <c r="I20" s="58"/>
      <c r="J20" s="59">
        <f t="shared" si="8"/>
        <v>177.94</v>
      </c>
      <c r="K20" s="1"/>
    </row>
    <row r="21" spans="2:11" ht="20.100000000000001" customHeight="1" thickTop="1" x14ac:dyDescent="0.25">
      <c r="B21" s="65"/>
      <c r="C21" s="66"/>
      <c r="D21" s="66"/>
      <c r="E21" s="66"/>
      <c r="F21" s="38"/>
      <c r="G21" s="72" t="s">
        <v>46</v>
      </c>
      <c r="H21" s="58">
        <v>100</v>
      </c>
      <c r="I21" s="58"/>
      <c r="J21" s="59">
        <f t="shared" si="8"/>
        <v>100</v>
      </c>
      <c r="K21" s="11"/>
    </row>
    <row r="22" spans="2:11" ht="20.100000000000001" customHeight="1" thickBot="1" x14ac:dyDescent="0.3">
      <c r="B22" s="67" t="s">
        <v>47</v>
      </c>
      <c r="C22" s="68" t="s">
        <v>48</v>
      </c>
      <c r="D22" s="69" t="s">
        <v>49</v>
      </c>
      <c r="E22" s="69" t="s">
        <v>50</v>
      </c>
      <c r="F22" s="38"/>
      <c r="G22" s="70" t="s">
        <v>51</v>
      </c>
      <c r="H22" s="58"/>
      <c r="I22" s="58"/>
      <c r="J22" s="59">
        <f t="shared" si="8"/>
        <v>0</v>
      </c>
      <c r="K22" s="1"/>
    </row>
    <row r="23" spans="2:11" ht="20.100000000000001" customHeight="1" thickTop="1" x14ac:dyDescent="0.25">
      <c r="B23" s="70" t="s">
        <v>52</v>
      </c>
      <c r="C23" s="71"/>
      <c r="D23" s="71"/>
      <c r="E23" s="59">
        <f t="shared" ref="E23:E27" si="10">C23-D23</f>
        <v>0</v>
      </c>
      <c r="F23" s="38"/>
      <c r="G23" s="70" t="s">
        <v>53</v>
      </c>
      <c r="H23" s="60"/>
      <c r="I23" s="60"/>
      <c r="J23" s="59">
        <f t="shared" si="8"/>
        <v>0</v>
      </c>
      <c r="K23" s="1"/>
    </row>
    <row r="24" spans="2:11" ht="20.100000000000001" customHeight="1" thickBot="1" x14ac:dyDescent="0.3">
      <c r="B24" s="57" t="s">
        <v>54</v>
      </c>
      <c r="C24" s="58"/>
      <c r="D24" s="58"/>
      <c r="E24" s="59">
        <f t="shared" si="10"/>
        <v>0</v>
      </c>
      <c r="F24" s="38"/>
      <c r="G24" s="26" t="str">
        <f>"Total "&amp;G18</f>
        <v>Total OBLIGATIONS</v>
      </c>
      <c r="H24" s="28">
        <f t="shared" ref="H24:I24" si="11">SUM(H19:H23)</f>
        <v>472.94</v>
      </c>
      <c r="I24" s="28">
        <f t="shared" si="11"/>
        <v>0</v>
      </c>
      <c r="J24" s="28">
        <f t="shared" si="8"/>
        <v>472.94</v>
      </c>
      <c r="K24" s="1"/>
    </row>
    <row r="25" spans="2:11" ht="20.100000000000001" customHeight="1" thickTop="1" x14ac:dyDescent="0.25">
      <c r="B25" s="57" t="s">
        <v>55</v>
      </c>
      <c r="C25" s="58"/>
      <c r="D25" s="58"/>
      <c r="E25" s="59">
        <f t="shared" si="10"/>
        <v>0</v>
      </c>
      <c r="F25" s="38"/>
      <c r="G25" s="75"/>
      <c r="H25" s="75"/>
      <c r="I25" s="75"/>
      <c r="J25" s="75"/>
      <c r="K25" s="1"/>
    </row>
    <row r="26" spans="2:11" ht="20.100000000000001" customHeight="1" thickBot="1" x14ac:dyDescent="0.3">
      <c r="B26" s="57" t="s">
        <v>56</v>
      </c>
      <c r="C26" s="60"/>
      <c r="D26" s="60"/>
      <c r="E26" s="59">
        <f t="shared" si="10"/>
        <v>0</v>
      </c>
      <c r="F26" s="38"/>
      <c r="G26" s="76" t="s">
        <v>57</v>
      </c>
      <c r="H26" s="77" t="s">
        <v>58</v>
      </c>
      <c r="I26" s="78" t="s">
        <v>59</v>
      </c>
      <c r="J26" s="78" t="s">
        <v>60</v>
      </c>
      <c r="K26" s="1"/>
    </row>
    <row r="27" spans="2:11" ht="20.100000000000001" customHeight="1" thickTop="1" thickBot="1" x14ac:dyDescent="0.3">
      <c r="B27" s="26" t="str">
        <f>"Total "&amp;B22</f>
        <v>Total HEALTH</v>
      </c>
      <c r="C27" s="28">
        <f t="shared" ref="C27:D27" si="12">SUM(C23:C26)</f>
        <v>0</v>
      </c>
      <c r="D27" s="28">
        <f t="shared" si="12"/>
        <v>0</v>
      </c>
      <c r="E27" s="28">
        <f t="shared" si="10"/>
        <v>0</v>
      </c>
      <c r="F27" s="38"/>
      <c r="G27" s="57" t="s">
        <v>61</v>
      </c>
      <c r="H27" s="71"/>
      <c r="I27" s="71"/>
      <c r="J27" s="59">
        <f t="shared" ref="J27:J33" si="13">H27-I27</f>
        <v>0</v>
      </c>
      <c r="K27" s="1"/>
    </row>
    <row r="28" spans="2:11" ht="20.100000000000001" customHeight="1" thickTop="1" x14ac:dyDescent="0.25">
      <c r="B28" s="79"/>
      <c r="C28" s="80"/>
      <c r="D28" s="80"/>
      <c r="E28" s="81"/>
      <c r="F28" s="38"/>
      <c r="G28" s="57" t="s">
        <v>62</v>
      </c>
      <c r="H28" s="58"/>
      <c r="I28" s="58"/>
      <c r="J28" s="59">
        <f t="shared" si="13"/>
        <v>0</v>
      </c>
      <c r="K28" s="1"/>
    </row>
    <row r="29" spans="2:11" ht="20.100000000000001" customHeight="1" thickBot="1" x14ac:dyDescent="0.3">
      <c r="B29" s="67" t="s">
        <v>63</v>
      </c>
      <c r="C29" s="68" t="s">
        <v>64</v>
      </c>
      <c r="D29" s="69" t="s">
        <v>65</v>
      </c>
      <c r="E29" s="69" t="s">
        <v>66</v>
      </c>
      <c r="F29" s="38"/>
      <c r="G29" s="57" t="s">
        <v>67</v>
      </c>
      <c r="H29" s="58"/>
      <c r="I29" s="58"/>
      <c r="J29" s="59">
        <f t="shared" si="13"/>
        <v>0</v>
      </c>
      <c r="K29" s="1"/>
    </row>
    <row r="30" spans="2:11" ht="20.100000000000001" customHeight="1" thickTop="1" x14ac:dyDescent="0.25">
      <c r="B30" s="70" t="s">
        <v>68</v>
      </c>
      <c r="C30" s="82"/>
      <c r="D30" s="83"/>
      <c r="E30" s="59">
        <f t="shared" ref="E30:E31" si="14">C30-D30</f>
        <v>0</v>
      </c>
      <c r="F30" s="38"/>
      <c r="G30" s="72" t="s">
        <v>69</v>
      </c>
      <c r="H30" s="58">
        <v>7.99</v>
      </c>
      <c r="I30" s="58"/>
      <c r="J30" s="59">
        <f t="shared" si="13"/>
        <v>7.99</v>
      </c>
      <c r="K30" s="1"/>
    </row>
    <row r="31" spans="2:11" ht="20.100000000000001" customHeight="1" thickBot="1" x14ac:dyDescent="0.3">
      <c r="B31" s="26" t="str">
        <f>"Total "&amp;B29</f>
        <v>Total INSURANCE</v>
      </c>
      <c r="C31" s="28">
        <f t="shared" ref="C31:D31" si="15">SUM(C30)</f>
        <v>0</v>
      </c>
      <c r="D31" s="28">
        <f t="shared" si="15"/>
        <v>0</v>
      </c>
      <c r="E31" s="28">
        <f t="shared" si="14"/>
        <v>0</v>
      </c>
      <c r="F31" s="38"/>
      <c r="G31" s="70" t="s">
        <v>70</v>
      </c>
      <c r="H31" s="58"/>
      <c r="I31" s="58"/>
      <c r="J31" s="59">
        <f t="shared" si="13"/>
        <v>0</v>
      </c>
      <c r="K31" s="1"/>
    </row>
    <row r="32" spans="2:11" ht="20.100000000000001" customHeight="1" thickTop="1" x14ac:dyDescent="0.25">
      <c r="B32" s="31"/>
      <c r="C32" s="31"/>
      <c r="D32" s="31"/>
      <c r="E32" s="31"/>
      <c r="F32" s="38"/>
      <c r="G32" s="57" t="s">
        <v>71</v>
      </c>
      <c r="H32" s="60"/>
      <c r="I32" s="60"/>
      <c r="J32" s="59">
        <f t="shared" si="13"/>
        <v>0</v>
      </c>
      <c r="K32" s="1"/>
    </row>
    <row r="33" spans="2:11" ht="20.100000000000001" customHeight="1" thickBot="1" x14ac:dyDescent="0.3">
      <c r="B33" s="76" t="s">
        <v>72</v>
      </c>
      <c r="C33" s="77" t="s">
        <v>73</v>
      </c>
      <c r="D33" s="78" t="s">
        <v>74</v>
      </c>
      <c r="E33" s="78" t="s">
        <v>75</v>
      </c>
      <c r="F33" s="38"/>
      <c r="G33" s="26" t="str">
        <f>"Total "&amp;G26</f>
        <v>Total MISCELLANEOUS</v>
      </c>
      <c r="H33" s="28">
        <f t="shared" ref="H33:I33" si="16">SUM(H27:H32)</f>
        <v>7.99</v>
      </c>
      <c r="I33" s="28">
        <f t="shared" si="16"/>
        <v>0</v>
      </c>
      <c r="J33" s="28">
        <f t="shared" si="13"/>
        <v>7.99</v>
      </c>
      <c r="K33" s="1"/>
    </row>
    <row r="34" spans="2:11" ht="20.100000000000001" customHeight="1" thickTop="1" x14ac:dyDescent="0.25">
      <c r="B34" s="70" t="s">
        <v>76</v>
      </c>
      <c r="C34" s="71"/>
      <c r="D34" s="71"/>
      <c r="E34" s="59">
        <f t="shared" ref="E34:E37" si="17">C34-D34</f>
        <v>0</v>
      </c>
      <c r="F34" s="38"/>
      <c r="G34" s="84"/>
      <c r="H34" s="85"/>
      <c r="I34" s="85"/>
      <c r="J34" s="86"/>
      <c r="K34" s="1"/>
    </row>
    <row r="35" spans="2:11" ht="20.100000000000001" customHeight="1" x14ac:dyDescent="0.25">
      <c r="B35" s="57" t="s">
        <v>77</v>
      </c>
      <c r="C35" s="58"/>
      <c r="D35" s="58"/>
      <c r="E35" s="59">
        <f t="shared" si="17"/>
        <v>0</v>
      </c>
      <c r="F35" s="38"/>
      <c r="G35" s="84"/>
      <c r="H35" s="85"/>
      <c r="I35" s="85"/>
      <c r="J35" s="86"/>
      <c r="K35" s="1"/>
    </row>
    <row r="36" spans="2:11" ht="20.100000000000001" customHeight="1" x14ac:dyDescent="0.25">
      <c r="B36" s="57" t="s">
        <v>78</v>
      </c>
      <c r="C36" s="60"/>
      <c r="D36" s="60"/>
      <c r="E36" s="59">
        <f t="shared" si="17"/>
        <v>0</v>
      </c>
      <c r="F36" s="38"/>
      <c r="G36" s="87"/>
      <c r="H36" s="86"/>
      <c r="I36" s="86"/>
      <c r="J36" s="86"/>
      <c r="K36" s="1"/>
    </row>
    <row r="37" spans="2:11" ht="20.100000000000001" customHeight="1" thickBot="1" x14ac:dyDescent="0.3">
      <c r="B37" s="26" t="str">
        <f>"Total "&amp;B33</f>
        <v>Total CHARITY/GIFTS</v>
      </c>
      <c r="C37" s="28">
        <f t="shared" ref="C37:D37" si="18">SUM(C34:C36)</f>
        <v>0</v>
      </c>
      <c r="D37" s="28">
        <f t="shared" si="18"/>
        <v>0</v>
      </c>
      <c r="E37" s="28">
        <f t="shared" si="17"/>
        <v>0</v>
      </c>
      <c r="F37" s="38"/>
      <c r="G37" s="75"/>
      <c r="H37" s="75"/>
      <c r="I37" s="75"/>
      <c r="J37" s="75"/>
      <c r="K37" s="1"/>
    </row>
    <row r="38" spans="2:11" ht="15.75" customHeight="1" thickTop="1" x14ac:dyDescent="0.25">
      <c r="B38" s="31"/>
      <c r="C38" s="88"/>
      <c r="D38" s="88"/>
      <c r="E38" s="88"/>
      <c r="F38" s="38"/>
      <c r="G38" s="31"/>
      <c r="H38" s="31"/>
      <c r="I38" s="31"/>
      <c r="J38" s="31"/>
      <c r="K38" s="1"/>
    </row>
    <row r="39" spans="2:11" ht="15" customHeight="1" x14ac:dyDescent="0.25">
      <c r="B39" s="31"/>
      <c r="C39" s="31"/>
      <c r="D39" s="31"/>
      <c r="E39" s="31"/>
      <c r="F39" s="38"/>
      <c r="G39" s="31"/>
      <c r="H39" s="31"/>
      <c r="I39" s="31"/>
      <c r="J39" s="31"/>
      <c r="K39" s="1"/>
    </row>
    <row r="40" spans="2:11" ht="45" customHeight="1" x14ac:dyDescent="0.25">
      <c r="B40" s="23" t="s">
        <v>79</v>
      </c>
      <c r="C40" s="89"/>
      <c r="D40" s="89"/>
      <c r="E40" s="89"/>
      <c r="F40" s="89"/>
      <c r="G40" s="89"/>
      <c r="H40" s="89"/>
      <c r="I40" s="89"/>
      <c r="J40" s="89"/>
      <c r="K40" s="1"/>
    </row>
    <row r="41" spans="2:11" s="16" customFormat="1" ht="20.100000000000001" customHeight="1" x14ac:dyDescent="0.25">
      <c r="B41" s="17"/>
      <c r="C41" s="90"/>
      <c r="D41" s="90"/>
      <c r="E41" s="90"/>
      <c r="F41" s="90"/>
      <c r="G41" s="90"/>
      <c r="H41" s="90"/>
      <c r="I41" s="90"/>
      <c r="J41" s="90"/>
      <c r="K41" s="18"/>
    </row>
    <row r="42" spans="2:11" ht="20.100000000000001" customHeight="1" x14ac:dyDescent="0.25">
      <c r="B42" s="32" t="s">
        <v>80</v>
      </c>
      <c r="C42" s="33"/>
      <c r="D42" s="34" t="s">
        <v>81</v>
      </c>
      <c r="E42" s="35" t="s">
        <v>82</v>
      </c>
      <c r="F42" s="33"/>
      <c r="G42" s="33"/>
      <c r="H42" s="33"/>
      <c r="I42" s="36" t="s">
        <v>83</v>
      </c>
      <c r="J42" s="37">
        <v>41726</v>
      </c>
      <c r="K42" s="1"/>
    </row>
    <row r="43" spans="2:11" ht="20.100000000000001" customHeight="1" x14ac:dyDescent="0.25">
      <c r="B43" s="91"/>
      <c r="C43" s="92"/>
      <c r="D43" s="92"/>
      <c r="E43" s="92"/>
      <c r="F43" s="93"/>
      <c r="G43" s="93"/>
      <c r="H43" s="94"/>
      <c r="I43" s="94"/>
      <c r="J43" s="94"/>
      <c r="K43" s="1"/>
    </row>
    <row r="44" spans="2:11" ht="20.100000000000001" customHeight="1" x14ac:dyDescent="0.25">
      <c r="B44" s="47" t="s">
        <v>84</v>
      </c>
      <c r="C44" s="95" t="s">
        <v>85</v>
      </c>
      <c r="D44" s="96" t="s">
        <v>86</v>
      </c>
      <c r="E44" s="96" t="s">
        <v>87</v>
      </c>
      <c r="F44" s="51" t="s">
        <v>88</v>
      </c>
      <c r="G44" s="97" t="s">
        <v>89</v>
      </c>
      <c r="H44" s="98"/>
      <c r="I44" s="98"/>
      <c r="J44" s="99"/>
      <c r="K44" s="1"/>
    </row>
    <row r="45" spans="2:11" ht="20.100000000000001" customHeight="1" x14ac:dyDescent="0.25">
      <c r="B45" s="52" t="s">
        <v>90</v>
      </c>
      <c r="C45" s="53">
        <v>1186.27</v>
      </c>
      <c r="D45" s="53"/>
      <c r="E45" s="54">
        <f t="shared" ref="E45:E47" si="19">D45-C45</f>
        <v>-1186.27</v>
      </c>
      <c r="F45" s="38"/>
      <c r="G45" s="38"/>
      <c r="H45" s="100" t="s">
        <v>91</v>
      </c>
      <c r="I45" s="100" t="s">
        <v>92</v>
      </c>
      <c r="J45" s="100" t="s">
        <v>93</v>
      </c>
      <c r="K45" s="1"/>
    </row>
    <row r="46" spans="2:11" ht="20.100000000000001" customHeight="1" x14ac:dyDescent="0.25">
      <c r="B46" s="57" t="s">
        <v>94</v>
      </c>
      <c r="C46" s="58"/>
      <c r="D46" s="58"/>
      <c r="E46" s="59">
        <f t="shared" si="19"/>
        <v>0</v>
      </c>
      <c r="F46" s="38"/>
      <c r="G46" s="19" t="s">
        <v>95</v>
      </c>
      <c r="H46" s="22">
        <f t="shared" ref="H46:I46" si="20">C49</f>
        <v>1186.27</v>
      </c>
      <c r="I46" s="22">
        <f t="shared" si="20"/>
        <v>0</v>
      </c>
      <c r="J46" s="20">
        <f>I46-H46</f>
        <v>-1186.27</v>
      </c>
      <c r="K46" s="1"/>
    </row>
    <row r="47" spans="2:11" ht="20.100000000000001" customHeight="1" x14ac:dyDescent="0.25">
      <c r="B47" s="57" t="s">
        <v>96</v>
      </c>
      <c r="C47" s="58"/>
      <c r="D47" s="58"/>
      <c r="E47" s="59">
        <f t="shared" si="19"/>
        <v>0</v>
      </c>
      <c r="F47" s="38"/>
      <c r="G47" s="19" t="s">
        <v>97</v>
      </c>
      <c r="H47" s="21">
        <f t="shared" ref="H47:I47" si="21">C59+C65+C70+C66+C76+C140+E158+H55+H63+H70+H151+H143+C88+H75+H72+H149</f>
        <v>954.37</v>
      </c>
      <c r="I47" s="21">
        <f t="shared" si="21"/>
        <v>0</v>
      </c>
      <c r="J47" s="20">
        <f>H47-I47</f>
        <v>954.37</v>
      </c>
      <c r="K47" s="1"/>
    </row>
    <row r="48" spans="2:11" ht="20.100000000000001" customHeight="1" x14ac:dyDescent="0.25">
      <c r="B48" s="57" t="s">
        <v>98</v>
      </c>
      <c r="C48" s="60"/>
      <c r="D48" s="60"/>
      <c r="E48" s="59"/>
      <c r="F48" s="61"/>
      <c r="G48" s="19" t="s">
        <v>99</v>
      </c>
      <c r="H48" s="21">
        <f t="shared" ref="H48:I48" si="22">H46-H47</f>
        <v>231.89999999999998</v>
      </c>
      <c r="I48" s="21">
        <f t="shared" si="22"/>
        <v>0</v>
      </c>
      <c r="J48" s="20">
        <f>I48-H48</f>
        <v>-231.89999999999998</v>
      </c>
      <c r="K48" s="1"/>
    </row>
    <row r="49" spans="2:11" ht="20.100000000000001" customHeight="1" thickBot="1" x14ac:dyDescent="0.3">
      <c r="B49" s="101" t="str">
        <f>"Total "&amp;B44</f>
        <v>Total INCOME</v>
      </c>
      <c r="C49" s="102">
        <f t="shared" ref="C49:D49" si="23">SUM(C45:C48)</f>
        <v>1186.27</v>
      </c>
      <c r="D49" s="102">
        <f t="shared" si="23"/>
        <v>0</v>
      </c>
      <c r="E49" s="103">
        <f>D49-C49</f>
        <v>-1186.27</v>
      </c>
      <c r="F49" s="38"/>
      <c r="G49" s="19" t="s">
        <v>100</v>
      </c>
      <c r="H49" s="104">
        <f>SUM(H48-C52)</f>
        <v>231.89999999999998</v>
      </c>
      <c r="I49" s="105"/>
      <c r="J49" s="106"/>
      <c r="K49" s="1"/>
    </row>
    <row r="50" spans="2:11" ht="20.100000000000001" customHeight="1" thickTop="1" x14ac:dyDescent="0.25">
      <c r="B50" s="65"/>
      <c r="C50" s="65"/>
      <c r="D50" s="65"/>
      <c r="E50" s="65"/>
      <c r="F50" s="38"/>
      <c r="G50" s="65"/>
      <c r="H50" s="107"/>
      <c r="I50" s="65"/>
      <c r="J50" s="65"/>
      <c r="K50" s="1"/>
    </row>
    <row r="51" spans="2:11" ht="20.100000000000001" customHeight="1" thickBot="1" x14ac:dyDescent="0.3">
      <c r="B51" s="67" t="s">
        <v>101</v>
      </c>
      <c r="C51" s="68" t="s">
        <v>102</v>
      </c>
      <c r="D51" s="69" t="s">
        <v>103</v>
      </c>
      <c r="E51" s="69" t="s">
        <v>104</v>
      </c>
      <c r="F51" s="38"/>
      <c r="G51" s="67" t="s">
        <v>105</v>
      </c>
      <c r="H51" s="68" t="s">
        <v>106</v>
      </c>
      <c r="I51" s="69" t="s">
        <v>107</v>
      </c>
      <c r="J51" s="69" t="s">
        <v>108</v>
      </c>
      <c r="K51" s="1"/>
    </row>
    <row r="52" spans="2:11" ht="20.100000000000001" customHeight="1" thickTop="1" x14ac:dyDescent="0.25">
      <c r="B52" s="70" t="s">
        <v>109</v>
      </c>
      <c r="C52" s="71"/>
      <c r="D52" s="71">
        <v>0</v>
      </c>
      <c r="E52" s="59">
        <f>C52-D52</f>
        <v>0</v>
      </c>
      <c r="F52" s="38"/>
      <c r="G52" s="57" t="s">
        <v>110</v>
      </c>
      <c r="H52" s="71"/>
      <c r="I52" s="71"/>
      <c r="J52" s="59">
        <f t="shared" ref="J52:J55" si="24">H52-I52</f>
        <v>0</v>
      </c>
      <c r="K52" s="1"/>
    </row>
    <row r="53" spans="2:11" ht="20.100000000000001" customHeight="1" x14ac:dyDescent="0.25">
      <c r="B53" s="57"/>
      <c r="C53" s="60"/>
      <c r="D53" s="60"/>
      <c r="E53" s="108"/>
      <c r="F53" s="38"/>
      <c r="G53" s="57" t="s">
        <v>111</v>
      </c>
      <c r="H53" s="58"/>
      <c r="I53" s="58"/>
      <c r="J53" s="59">
        <f t="shared" si="24"/>
        <v>0</v>
      </c>
      <c r="K53" s="1"/>
    </row>
    <row r="54" spans="2:11" ht="20.100000000000001" customHeight="1" thickBot="1" x14ac:dyDescent="0.3">
      <c r="B54" s="109" t="str">
        <f>"Total "&amp;B51</f>
        <v>Total Transfers</v>
      </c>
      <c r="C54" s="110">
        <f>SUM(C52)</f>
        <v>0</v>
      </c>
      <c r="D54" s="110">
        <f>SUM(D52:D53)</f>
        <v>0</v>
      </c>
      <c r="E54" s="110">
        <f>C54-D54</f>
        <v>0</v>
      </c>
      <c r="F54" s="38"/>
      <c r="G54" s="57" t="s">
        <v>112</v>
      </c>
      <c r="H54" s="60"/>
      <c r="I54" s="60"/>
      <c r="J54" s="59">
        <f t="shared" si="24"/>
        <v>0</v>
      </c>
      <c r="K54" s="1"/>
    </row>
    <row r="55" spans="2:11" ht="20.100000000000001" customHeight="1" thickTop="1" thickBot="1" x14ac:dyDescent="0.3">
      <c r="B55" s="65"/>
      <c r="C55" s="65"/>
      <c r="D55" s="65"/>
      <c r="E55" s="65"/>
      <c r="F55" s="38"/>
      <c r="G55" s="109" t="str">
        <f>"Total "&amp;G51</f>
        <v>Total SAVINGS</v>
      </c>
      <c r="H55" s="110">
        <f t="shared" ref="H55:I55" si="25">SUM(H52:H54)</f>
        <v>0</v>
      </c>
      <c r="I55" s="110">
        <f t="shared" si="25"/>
        <v>0</v>
      </c>
      <c r="J55" s="110">
        <f t="shared" si="24"/>
        <v>0</v>
      </c>
      <c r="K55" s="1"/>
    </row>
    <row r="56" spans="2:11" ht="20.100000000000001" customHeight="1" thickTop="1" thickBot="1" x14ac:dyDescent="0.3">
      <c r="B56" s="67" t="s">
        <v>113</v>
      </c>
      <c r="C56" s="68" t="s">
        <v>114</v>
      </c>
      <c r="D56" s="69" t="s">
        <v>115</v>
      </c>
      <c r="E56" s="69" t="s">
        <v>116</v>
      </c>
      <c r="F56" s="38"/>
      <c r="G56" s="65"/>
      <c r="H56" s="65"/>
      <c r="I56" s="65"/>
      <c r="J56" s="65"/>
      <c r="K56" s="1"/>
    </row>
    <row r="57" spans="2:11" ht="20.100000000000001" customHeight="1" thickTop="1" thickBot="1" x14ac:dyDescent="0.3">
      <c r="B57" s="72" t="s">
        <v>117</v>
      </c>
      <c r="C57" s="71">
        <v>481.43</v>
      </c>
      <c r="D57" s="71"/>
      <c r="E57" s="59">
        <f>C57-D57</f>
        <v>481.43</v>
      </c>
      <c r="F57" s="38"/>
      <c r="G57" s="67" t="s">
        <v>118</v>
      </c>
      <c r="H57" s="68" t="s">
        <v>119</v>
      </c>
      <c r="I57" s="69" t="s">
        <v>120</v>
      </c>
      <c r="J57" s="69" t="s">
        <v>121</v>
      </c>
      <c r="K57" s="1"/>
    </row>
    <row r="58" spans="2:11" ht="20.100000000000001" customHeight="1" thickTop="1" x14ac:dyDescent="0.25">
      <c r="B58" s="70" t="s">
        <v>122</v>
      </c>
      <c r="C58" s="60"/>
      <c r="D58" s="60"/>
      <c r="E58" s="108"/>
      <c r="F58" s="38"/>
      <c r="G58" s="72" t="s">
        <v>123</v>
      </c>
      <c r="H58" s="71">
        <v>195</v>
      </c>
      <c r="I58" s="71"/>
      <c r="J58" s="59">
        <f t="shared" ref="J58:J63" si="26">H58-I58</f>
        <v>195</v>
      </c>
      <c r="K58" s="1"/>
    </row>
    <row r="59" spans="2:11" ht="20.100000000000001" customHeight="1" thickBot="1" x14ac:dyDescent="0.3">
      <c r="B59" s="109" t="str">
        <f>"Total "&amp;B56</f>
        <v>Total HOME EXPENSES</v>
      </c>
      <c r="C59" s="111">
        <f t="shared" ref="C59:D59" si="27">SUM(C57:C58)</f>
        <v>481.43</v>
      </c>
      <c r="D59" s="110">
        <f t="shared" si="27"/>
        <v>0</v>
      </c>
      <c r="E59" s="110">
        <f>C59-D59</f>
        <v>481.43</v>
      </c>
      <c r="F59" s="38"/>
      <c r="G59" s="72" t="s">
        <v>124</v>
      </c>
      <c r="H59" s="58">
        <v>177.94</v>
      </c>
      <c r="I59" s="58"/>
      <c r="J59" s="59">
        <f t="shared" si="26"/>
        <v>177.94</v>
      </c>
      <c r="K59" s="1"/>
    </row>
    <row r="60" spans="2:11" ht="20.100000000000001" customHeight="1" thickTop="1" x14ac:dyDescent="0.25">
      <c r="B60" s="65"/>
      <c r="C60" s="65"/>
      <c r="D60" s="65"/>
      <c r="E60" s="65"/>
      <c r="F60" s="38"/>
      <c r="G60" s="112" t="s">
        <v>125</v>
      </c>
      <c r="H60" s="58"/>
      <c r="I60" s="58"/>
      <c r="J60" s="59">
        <f t="shared" si="26"/>
        <v>0</v>
      </c>
      <c r="K60" s="1"/>
    </row>
    <row r="61" spans="2:11" ht="20.100000000000001" customHeight="1" thickBot="1" x14ac:dyDescent="0.3">
      <c r="B61" s="67" t="s">
        <v>126</v>
      </c>
      <c r="C61" s="68" t="s">
        <v>127</v>
      </c>
      <c r="D61" s="69" t="s">
        <v>128</v>
      </c>
      <c r="E61" s="69" t="s">
        <v>129</v>
      </c>
      <c r="F61" s="38"/>
      <c r="G61" s="72" t="s">
        <v>130</v>
      </c>
      <c r="H61" s="58">
        <v>100</v>
      </c>
      <c r="I61" s="58"/>
      <c r="J61" s="59">
        <f t="shared" si="26"/>
        <v>100</v>
      </c>
      <c r="K61" s="1"/>
    </row>
    <row r="62" spans="2:11" ht="20.100000000000001" customHeight="1" thickTop="1" x14ac:dyDescent="0.25">
      <c r="B62" s="70" t="s">
        <v>131</v>
      </c>
      <c r="C62" s="71"/>
      <c r="D62" s="71"/>
      <c r="E62" s="59">
        <f t="shared" ref="E62:E66" si="28">C62-D62</f>
        <v>0</v>
      </c>
      <c r="F62" s="38"/>
      <c r="G62" s="112" t="s">
        <v>132</v>
      </c>
      <c r="H62" s="60"/>
      <c r="I62" s="60"/>
      <c r="J62" s="59">
        <f t="shared" si="26"/>
        <v>0</v>
      </c>
      <c r="K62" s="1"/>
    </row>
    <row r="63" spans="2:11" ht="20.100000000000001" customHeight="1" thickBot="1" x14ac:dyDescent="0.3">
      <c r="B63" s="57" t="s">
        <v>133</v>
      </c>
      <c r="C63" s="58"/>
      <c r="D63" s="58"/>
      <c r="E63" s="59">
        <f t="shared" si="28"/>
        <v>0</v>
      </c>
      <c r="F63" s="38"/>
      <c r="G63" s="109" t="str">
        <f>"Total "&amp;G57</f>
        <v>Total OBLIGATIONS</v>
      </c>
      <c r="H63" s="110">
        <f t="shared" ref="H63:I63" si="29">SUM(H58:H62)</f>
        <v>472.94</v>
      </c>
      <c r="I63" s="110">
        <f t="shared" si="29"/>
        <v>0</v>
      </c>
      <c r="J63" s="110">
        <f t="shared" si="26"/>
        <v>472.94</v>
      </c>
      <c r="K63" s="1"/>
    </row>
    <row r="64" spans="2:11" ht="20.100000000000001" customHeight="1" thickTop="1" x14ac:dyDescent="0.25">
      <c r="B64" s="57" t="s">
        <v>134</v>
      </c>
      <c r="C64" s="58"/>
      <c r="D64" s="58"/>
      <c r="E64" s="59">
        <f t="shared" si="28"/>
        <v>0</v>
      </c>
      <c r="F64" s="38"/>
      <c r="G64" s="75"/>
      <c r="H64" s="75"/>
      <c r="I64" s="75"/>
      <c r="J64" s="75"/>
      <c r="K64" s="1"/>
    </row>
    <row r="65" spans="2:11" ht="20.100000000000001" customHeight="1" thickBot="1" x14ac:dyDescent="0.3">
      <c r="B65" s="57" t="s">
        <v>135</v>
      </c>
      <c r="C65" s="60"/>
      <c r="D65" s="60"/>
      <c r="E65" s="59">
        <f t="shared" si="28"/>
        <v>0</v>
      </c>
      <c r="F65" s="38"/>
      <c r="G65" s="76" t="s">
        <v>136</v>
      </c>
      <c r="H65" s="77" t="s">
        <v>137</v>
      </c>
      <c r="I65" s="78" t="s">
        <v>138</v>
      </c>
      <c r="J65" s="78" t="s">
        <v>139</v>
      </c>
      <c r="K65" s="1"/>
    </row>
    <row r="66" spans="2:11" ht="20.100000000000001" customHeight="1" thickTop="1" thickBot="1" x14ac:dyDescent="0.3">
      <c r="B66" s="109" t="str">
        <f>"Total "&amp;B61</f>
        <v>Total HEALTH</v>
      </c>
      <c r="C66" s="110">
        <f t="shared" ref="C66:D66" si="30">SUM(C62:C65)</f>
        <v>0</v>
      </c>
      <c r="D66" s="110">
        <f t="shared" si="30"/>
        <v>0</v>
      </c>
      <c r="E66" s="110">
        <f t="shared" si="28"/>
        <v>0</v>
      </c>
      <c r="F66" s="38"/>
      <c r="G66" s="57" t="s">
        <v>140</v>
      </c>
      <c r="H66" s="71"/>
      <c r="I66" s="71"/>
      <c r="J66" s="59">
        <f t="shared" ref="J66:J72" si="31">H66-I66</f>
        <v>0</v>
      </c>
      <c r="K66" s="1"/>
    </row>
    <row r="67" spans="2:11" ht="20.100000000000001" customHeight="1" thickTop="1" x14ac:dyDescent="0.25">
      <c r="B67" s="79"/>
      <c r="C67" s="113"/>
      <c r="D67" s="113"/>
      <c r="E67" s="114"/>
      <c r="F67" s="38"/>
      <c r="G67" s="57" t="s">
        <v>141</v>
      </c>
      <c r="H67" s="58"/>
      <c r="I67" s="58"/>
      <c r="J67" s="59">
        <f t="shared" si="31"/>
        <v>0</v>
      </c>
      <c r="K67" s="1"/>
    </row>
    <row r="68" spans="2:11" ht="20.100000000000001" customHeight="1" thickBot="1" x14ac:dyDescent="0.3">
      <c r="B68" s="67" t="s">
        <v>142</v>
      </c>
      <c r="C68" s="68" t="s">
        <v>143</v>
      </c>
      <c r="D68" s="69" t="s">
        <v>144</v>
      </c>
      <c r="E68" s="69" t="s">
        <v>145</v>
      </c>
      <c r="F68" s="38"/>
      <c r="G68" s="57" t="s">
        <v>146</v>
      </c>
      <c r="H68" s="58"/>
      <c r="I68" s="58"/>
      <c r="J68" s="59">
        <f t="shared" si="31"/>
        <v>0</v>
      </c>
      <c r="K68" s="1"/>
    </row>
    <row r="69" spans="2:11" ht="20.100000000000001" customHeight="1" thickTop="1" x14ac:dyDescent="0.25">
      <c r="B69" s="70" t="s">
        <v>147</v>
      </c>
      <c r="C69" s="83"/>
      <c r="D69" s="83"/>
      <c r="E69" s="59">
        <f t="shared" ref="E69:E70" si="32">C69-D69</f>
        <v>0</v>
      </c>
      <c r="F69" s="38"/>
      <c r="G69" s="57" t="s">
        <v>148</v>
      </c>
      <c r="H69" s="58"/>
      <c r="I69" s="58"/>
      <c r="J69" s="59">
        <f t="shared" si="31"/>
        <v>0</v>
      </c>
      <c r="K69" s="1"/>
    </row>
    <row r="70" spans="2:11" ht="20.100000000000001" customHeight="1" thickBot="1" x14ac:dyDescent="0.3">
      <c r="B70" s="109" t="str">
        <f>"Total "&amp;B68</f>
        <v>Total INSURANCE</v>
      </c>
      <c r="C70" s="110">
        <f t="shared" ref="C70:D70" si="33">SUM(C69)</f>
        <v>0</v>
      </c>
      <c r="D70" s="110">
        <f t="shared" si="33"/>
        <v>0</v>
      </c>
      <c r="E70" s="110">
        <f t="shared" si="32"/>
        <v>0</v>
      </c>
      <c r="F70" s="38"/>
      <c r="G70" s="57" t="s">
        <v>149</v>
      </c>
      <c r="H70" s="58"/>
      <c r="I70" s="58"/>
      <c r="J70" s="59">
        <f t="shared" si="31"/>
        <v>0</v>
      </c>
      <c r="K70" s="1"/>
    </row>
    <row r="71" spans="2:11" ht="20.100000000000001" customHeight="1" thickTop="1" x14ac:dyDescent="0.25">
      <c r="B71" s="31"/>
      <c r="C71" s="31"/>
      <c r="D71" s="31"/>
      <c r="E71" s="31"/>
      <c r="F71" s="38"/>
      <c r="G71" s="57" t="s">
        <v>150</v>
      </c>
      <c r="H71" s="60"/>
      <c r="I71" s="60"/>
      <c r="J71" s="59">
        <f t="shared" si="31"/>
        <v>0</v>
      </c>
      <c r="K71" s="1"/>
    </row>
    <row r="72" spans="2:11" ht="20.100000000000001" customHeight="1" thickBot="1" x14ac:dyDescent="0.3">
      <c r="B72" s="76" t="s">
        <v>151</v>
      </c>
      <c r="C72" s="77" t="s">
        <v>152</v>
      </c>
      <c r="D72" s="78" t="s">
        <v>153</v>
      </c>
      <c r="E72" s="78" t="s">
        <v>154</v>
      </c>
      <c r="F72" s="38"/>
      <c r="G72" s="109" t="str">
        <f>"Total "&amp;G65</f>
        <v>Total MISCELLANEOUS</v>
      </c>
      <c r="H72" s="110">
        <f t="shared" ref="H72:I72" si="34">SUM(H66:H71)</f>
        <v>0</v>
      </c>
      <c r="I72" s="110">
        <f t="shared" si="34"/>
        <v>0</v>
      </c>
      <c r="J72" s="110">
        <f t="shared" si="31"/>
        <v>0</v>
      </c>
      <c r="K72" s="1"/>
    </row>
    <row r="73" spans="2:11" ht="20.100000000000001" customHeight="1" thickTop="1" x14ac:dyDescent="0.25">
      <c r="B73" s="57" t="s">
        <v>155</v>
      </c>
      <c r="C73" s="71"/>
      <c r="D73" s="71"/>
      <c r="E73" s="59">
        <f t="shared" ref="E73:E76" si="35">C73-D73</f>
        <v>0</v>
      </c>
      <c r="F73" s="38"/>
      <c r="G73" s="84"/>
      <c r="H73" s="115"/>
      <c r="I73" s="115"/>
      <c r="J73" s="116"/>
      <c r="K73" s="1"/>
    </row>
    <row r="74" spans="2:11" ht="20.100000000000001" customHeight="1" x14ac:dyDescent="0.25">
      <c r="B74" s="117" t="s">
        <v>156</v>
      </c>
      <c r="C74" s="58"/>
      <c r="D74" s="58"/>
      <c r="E74" s="59">
        <f t="shared" si="35"/>
        <v>0</v>
      </c>
      <c r="F74" s="38"/>
      <c r="G74" s="84"/>
      <c r="H74" s="115"/>
      <c r="I74" s="115"/>
      <c r="J74" s="116"/>
      <c r="K74" s="1"/>
    </row>
    <row r="75" spans="2:11" ht="20.100000000000001" customHeight="1" x14ac:dyDescent="0.25">
      <c r="B75" s="57" t="s">
        <v>157</v>
      </c>
      <c r="C75" s="60"/>
      <c r="D75" s="60"/>
      <c r="E75" s="59">
        <f t="shared" si="35"/>
        <v>0</v>
      </c>
      <c r="F75" s="38"/>
      <c r="G75" s="87"/>
      <c r="H75" s="116"/>
      <c r="I75" s="116"/>
      <c r="J75" s="116"/>
      <c r="K75" s="1"/>
    </row>
    <row r="76" spans="2:11" ht="20.100000000000001" customHeight="1" thickBot="1" x14ac:dyDescent="0.3">
      <c r="B76" s="109" t="str">
        <f>"Total "&amp;B72</f>
        <v>Total CHARITY/GIFTS</v>
      </c>
      <c r="C76" s="110">
        <f t="shared" ref="C76:D76" si="36">SUM(C73:C75)</f>
        <v>0</v>
      </c>
      <c r="D76" s="110">
        <f t="shared" si="36"/>
        <v>0</v>
      </c>
      <c r="E76" s="110">
        <f t="shared" si="35"/>
        <v>0</v>
      </c>
      <c r="F76" s="38"/>
      <c r="G76" s="75"/>
      <c r="H76" s="75"/>
      <c r="I76" s="75"/>
      <c r="J76" s="75"/>
      <c r="K76" s="1"/>
    </row>
    <row r="77" spans="2:11" ht="20.100000000000001" customHeight="1" thickTop="1" x14ac:dyDescent="0.25">
      <c r="B77" s="31"/>
      <c r="C77" s="31"/>
      <c r="D77" s="31"/>
      <c r="E77" s="31"/>
      <c r="F77" s="38"/>
      <c r="G77" s="31"/>
      <c r="H77" s="31"/>
      <c r="I77" s="31"/>
      <c r="J77" s="31"/>
      <c r="K77" s="1"/>
    </row>
    <row r="78" spans="2:11" ht="15" customHeight="1" x14ac:dyDescent="0.25">
      <c r="B78" s="84"/>
      <c r="C78" s="115"/>
      <c r="D78" s="115"/>
      <c r="E78" s="116"/>
      <c r="F78" s="84"/>
      <c r="G78" s="84"/>
      <c r="H78" s="115"/>
      <c r="I78" s="115"/>
      <c r="J78" s="116"/>
      <c r="K78" s="1"/>
    </row>
    <row r="79" spans="2:11" ht="15" customHeight="1" x14ac:dyDescent="0.25">
      <c r="B79" s="84"/>
      <c r="C79" s="115"/>
      <c r="D79" s="115"/>
      <c r="E79" s="116"/>
      <c r="F79" s="84"/>
      <c r="G79" s="84"/>
      <c r="H79" s="115"/>
      <c r="I79" s="115"/>
      <c r="J79" s="116"/>
      <c r="K79" s="1"/>
    </row>
    <row r="80" spans="2:11" ht="15" customHeight="1" x14ac:dyDescent="0.25">
      <c r="B80" s="84"/>
      <c r="C80" s="115"/>
      <c r="D80" s="115"/>
      <c r="E80" s="116"/>
      <c r="F80" s="84"/>
      <c r="G80" s="84"/>
      <c r="H80" s="115"/>
      <c r="I80" s="115"/>
      <c r="J80" s="116"/>
      <c r="K80" s="1"/>
    </row>
    <row r="81" spans="2:11" ht="15" customHeight="1" x14ac:dyDescent="0.25">
      <c r="B81" s="84"/>
      <c r="C81" s="115"/>
      <c r="D81" s="115"/>
      <c r="E81" s="116"/>
      <c r="F81" s="84"/>
      <c r="G81" s="87"/>
      <c r="H81" s="116"/>
      <c r="I81" s="116"/>
      <c r="J81" s="116"/>
      <c r="K81" s="1"/>
    </row>
    <row r="82" spans="2:11" ht="15.75" customHeight="1" x14ac:dyDescent="0.25">
      <c r="B82" s="87"/>
      <c r="C82" s="116"/>
      <c r="D82" s="116"/>
      <c r="E82" s="116"/>
      <c r="F82" s="84"/>
      <c r="G82" s="84"/>
      <c r="H82" s="115"/>
      <c r="I82" s="115"/>
      <c r="J82" s="116"/>
      <c r="K82" s="1"/>
    </row>
    <row r="83" spans="2:11" ht="15" customHeight="1" x14ac:dyDescent="0.25">
      <c r="B83" s="75"/>
      <c r="C83" s="75"/>
      <c r="D83" s="75"/>
      <c r="E83" s="75"/>
      <c r="F83" s="84"/>
      <c r="G83" s="118"/>
      <c r="H83" s="119"/>
      <c r="I83" s="120"/>
      <c r="J83" s="120"/>
      <c r="K83" s="1"/>
    </row>
    <row r="84" spans="2:11" ht="15" customHeight="1" x14ac:dyDescent="0.25">
      <c r="B84" s="118"/>
      <c r="C84" s="119"/>
      <c r="D84" s="120"/>
      <c r="E84" s="120"/>
      <c r="F84" s="84"/>
      <c r="G84" s="84"/>
      <c r="H84" s="115"/>
      <c r="I84" s="115"/>
      <c r="J84" s="116"/>
      <c r="K84" s="1"/>
    </row>
    <row r="85" spans="2:11" ht="15" customHeight="1" x14ac:dyDescent="0.25">
      <c r="B85" s="84"/>
      <c r="C85" s="115"/>
      <c r="D85" s="115"/>
      <c r="E85" s="116"/>
      <c r="F85" s="84"/>
      <c r="G85" s="84"/>
      <c r="H85" s="115"/>
      <c r="I85" s="115"/>
      <c r="J85" s="116"/>
      <c r="K85" s="1"/>
    </row>
    <row r="86" spans="2:11" ht="15.75" customHeight="1" x14ac:dyDescent="0.25">
      <c r="B86" s="84"/>
      <c r="C86" s="115"/>
      <c r="D86" s="115"/>
      <c r="E86" s="116"/>
      <c r="F86" s="84"/>
      <c r="G86" s="87"/>
      <c r="H86" s="116"/>
      <c r="I86" s="116"/>
      <c r="J86" s="116"/>
      <c r="K86" s="1"/>
    </row>
    <row r="87" spans="2:11" ht="15" customHeight="1" x14ac:dyDescent="0.25">
      <c r="B87" s="84"/>
      <c r="C87" s="115"/>
      <c r="D87" s="115"/>
      <c r="E87" s="116"/>
      <c r="F87" s="84"/>
      <c r="G87" s="75"/>
      <c r="H87" s="75"/>
      <c r="I87" s="75"/>
      <c r="J87" s="75"/>
      <c r="K87" s="1"/>
    </row>
    <row r="88" spans="2:11" ht="15.75" customHeight="1" x14ac:dyDescent="0.25">
      <c r="B88" s="84"/>
      <c r="C88" s="115"/>
      <c r="D88" s="115"/>
      <c r="E88" s="116"/>
      <c r="F88" s="84"/>
      <c r="G88" s="118"/>
      <c r="H88" s="119"/>
      <c r="I88" s="120"/>
      <c r="J88" s="120"/>
      <c r="K88" s="1"/>
    </row>
    <row r="89" spans="2:11" ht="15" customHeight="1" x14ac:dyDescent="0.25">
      <c r="B89" s="87"/>
      <c r="C89" s="116"/>
      <c r="D89" s="116"/>
      <c r="E89" s="116"/>
      <c r="F89" s="84"/>
      <c r="G89" s="84"/>
      <c r="H89" s="115"/>
      <c r="I89" s="115"/>
      <c r="J89" s="116"/>
      <c r="K89" s="1"/>
    </row>
    <row r="90" spans="2:11" ht="15" customHeight="1" x14ac:dyDescent="0.25">
      <c r="B90" s="84"/>
      <c r="C90" s="115"/>
      <c r="D90" s="115"/>
      <c r="E90" s="116"/>
      <c r="F90" s="84"/>
      <c r="G90" s="84"/>
      <c r="H90" s="115"/>
      <c r="I90" s="115"/>
      <c r="J90" s="116"/>
      <c r="K90" s="1"/>
    </row>
    <row r="91" spans="2:11" ht="15" customHeight="1" x14ac:dyDescent="0.25">
      <c r="B91" s="118"/>
      <c r="C91" s="119"/>
      <c r="D91" s="120"/>
      <c r="E91" s="120"/>
      <c r="F91" s="84"/>
      <c r="G91" s="84"/>
      <c r="H91" s="115"/>
      <c r="I91" s="115"/>
      <c r="J91" s="116"/>
      <c r="K91" s="1"/>
    </row>
    <row r="92" spans="2:11" ht="15" customHeight="1" x14ac:dyDescent="0.25">
      <c r="B92" s="84"/>
      <c r="C92" s="115"/>
      <c r="D92" s="115"/>
      <c r="E92" s="116"/>
      <c r="F92" s="84"/>
      <c r="G92" s="84"/>
      <c r="H92" s="115"/>
      <c r="I92" s="115"/>
      <c r="J92" s="116"/>
      <c r="K92" s="1"/>
    </row>
    <row r="93" spans="2:11" ht="15" customHeight="1" x14ac:dyDescent="0.25">
      <c r="B93" s="87"/>
      <c r="C93" s="116"/>
      <c r="D93" s="116"/>
      <c r="E93" s="116"/>
      <c r="F93" s="84"/>
      <c r="G93" s="84"/>
      <c r="H93" s="115"/>
      <c r="I93" s="115"/>
      <c r="J93" s="116"/>
      <c r="K93" s="1"/>
    </row>
    <row r="94" spans="2:11" ht="15" customHeight="1" x14ac:dyDescent="0.25">
      <c r="B94" s="75"/>
      <c r="C94" s="75"/>
      <c r="D94" s="75"/>
      <c r="E94" s="75"/>
      <c r="F94" s="84"/>
      <c r="G94" s="84"/>
      <c r="H94" s="115"/>
      <c r="I94" s="115"/>
      <c r="J94" s="116"/>
      <c r="K94" s="1"/>
    </row>
    <row r="95" spans="2:11" ht="15" customHeight="1" x14ac:dyDescent="0.25">
      <c r="B95" s="118"/>
      <c r="C95" s="119"/>
      <c r="D95" s="120"/>
      <c r="E95" s="120"/>
      <c r="F95" s="84"/>
      <c r="G95" s="87"/>
      <c r="H95" s="116"/>
      <c r="I95" s="116"/>
      <c r="J95" s="116"/>
      <c r="K95" s="1"/>
    </row>
    <row r="96" spans="2:11" ht="15" customHeight="1" x14ac:dyDescent="0.25">
      <c r="B96" s="84"/>
      <c r="C96" s="115"/>
      <c r="D96" s="115"/>
      <c r="E96" s="116"/>
      <c r="F96" s="84"/>
      <c r="G96" s="75"/>
      <c r="H96" s="75"/>
      <c r="I96" s="75"/>
      <c r="J96" s="75"/>
      <c r="K96" s="1"/>
    </row>
    <row r="97" spans="2:11" ht="15" customHeight="1" x14ac:dyDescent="0.25">
      <c r="B97" s="84"/>
      <c r="C97" s="115"/>
      <c r="D97" s="115"/>
      <c r="E97" s="116"/>
      <c r="F97" s="84"/>
      <c r="G97" s="75"/>
      <c r="H97" s="75"/>
      <c r="I97" s="75"/>
      <c r="J97" s="75"/>
      <c r="K97" s="1"/>
    </row>
    <row r="98" spans="2:11" ht="15" customHeight="1" x14ac:dyDescent="0.25">
      <c r="B98" s="84"/>
      <c r="C98" s="115"/>
      <c r="D98" s="115"/>
      <c r="E98" s="116"/>
      <c r="F98" s="84"/>
      <c r="G98" s="75"/>
      <c r="H98" s="75"/>
      <c r="I98" s="75"/>
      <c r="J98" s="75"/>
      <c r="K98" s="1"/>
    </row>
    <row r="99" spans="2:11" ht="15" customHeight="1" x14ac:dyDescent="0.25">
      <c r="B99" s="87"/>
      <c r="C99" s="116"/>
      <c r="D99" s="116"/>
      <c r="E99" s="116"/>
      <c r="F99" s="84"/>
      <c r="G99" s="75"/>
      <c r="H99" s="75"/>
      <c r="I99" s="75"/>
      <c r="J99" s="75"/>
      <c r="K99" s="1"/>
    </row>
    <row r="100" spans="2:11" ht="15" customHeight="1" x14ac:dyDescent="0.25">
      <c r="B100" s="84"/>
      <c r="C100" s="115"/>
      <c r="D100" s="115"/>
      <c r="E100" s="116"/>
      <c r="F100" s="121"/>
      <c r="G100" s="84"/>
      <c r="H100" s="84"/>
      <c r="I100" s="84"/>
      <c r="J100" s="84"/>
      <c r="K100" s="1"/>
    </row>
    <row r="101" spans="2:11" ht="15" customHeight="1" x14ac:dyDescent="0.25">
      <c r="B101" s="84"/>
      <c r="C101" s="115"/>
      <c r="D101" s="115"/>
      <c r="E101" s="116"/>
      <c r="F101" s="121"/>
      <c r="G101" s="84"/>
      <c r="H101" s="115"/>
      <c r="I101" s="115"/>
      <c r="J101" s="116"/>
      <c r="K101" s="1"/>
    </row>
    <row r="102" spans="2:11" ht="15" customHeight="1" x14ac:dyDescent="0.25">
      <c r="B102" s="87"/>
      <c r="C102" s="116"/>
      <c r="D102" s="116"/>
      <c r="E102" s="116"/>
      <c r="F102" s="121"/>
      <c r="G102" s="84"/>
      <c r="H102" s="115"/>
      <c r="I102" s="115"/>
      <c r="J102" s="116"/>
      <c r="K102" s="1"/>
    </row>
    <row r="103" spans="2:11" ht="15" customHeight="1" x14ac:dyDescent="0.25">
      <c r="B103" s="84"/>
      <c r="C103" s="84"/>
      <c r="D103" s="84"/>
      <c r="E103" s="84"/>
      <c r="F103" s="121"/>
      <c r="G103" s="84"/>
      <c r="H103" s="115"/>
      <c r="I103" s="115"/>
      <c r="J103" s="116"/>
      <c r="K103" s="1"/>
    </row>
    <row r="104" spans="2:11" ht="15" customHeight="1" x14ac:dyDescent="0.25">
      <c r="B104" s="84"/>
      <c r="C104" s="84"/>
      <c r="D104" s="84"/>
      <c r="E104" s="84"/>
      <c r="F104" s="84"/>
      <c r="G104" s="84"/>
      <c r="H104" s="115"/>
      <c r="I104" s="115"/>
      <c r="J104" s="116"/>
      <c r="K104" s="1"/>
    </row>
    <row r="105" spans="2:11" ht="15" customHeight="1" x14ac:dyDescent="0.25">
      <c r="B105" s="84"/>
      <c r="C105" s="84"/>
      <c r="D105" s="84"/>
      <c r="E105" s="84"/>
      <c r="F105" s="84"/>
      <c r="G105" s="87"/>
      <c r="H105" s="116"/>
      <c r="I105" s="116"/>
      <c r="J105" s="116"/>
      <c r="K105" s="1"/>
    </row>
    <row r="106" spans="2:11" ht="15" customHeight="1" x14ac:dyDescent="0.25">
      <c r="B106" s="38"/>
      <c r="C106" s="38"/>
      <c r="D106" s="38"/>
      <c r="E106" s="38"/>
      <c r="F106" s="38"/>
      <c r="G106" s="84"/>
      <c r="H106" s="122"/>
      <c r="I106" s="122"/>
      <c r="J106" s="122"/>
      <c r="K106" s="1"/>
    </row>
    <row r="107" spans="2:11" ht="15" customHeight="1" x14ac:dyDescent="0.25">
      <c r="B107" s="38"/>
      <c r="C107" s="38"/>
      <c r="D107" s="38"/>
      <c r="E107" s="38"/>
      <c r="F107" s="38"/>
      <c r="G107" s="118"/>
      <c r="H107" s="119"/>
      <c r="I107" s="120"/>
      <c r="J107" s="120"/>
      <c r="K107" s="1"/>
    </row>
    <row r="108" spans="2:11" ht="15" customHeight="1" x14ac:dyDescent="0.25">
      <c r="B108" s="38"/>
      <c r="C108" s="38"/>
      <c r="D108" s="38"/>
      <c r="E108" s="38"/>
      <c r="F108" s="38"/>
      <c r="G108" s="84"/>
      <c r="H108" s="115"/>
      <c r="I108" s="115"/>
      <c r="J108" s="116"/>
      <c r="K108" s="1"/>
    </row>
    <row r="109" spans="2:11" ht="15" customHeight="1" x14ac:dyDescent="0.25">
      <c r="B109" s="38"/>
      <c r="C109" s="38"/>
      <c r="D109" s="38"/>
      <c r="E109" s="38"/>
      <c r="F109" s="38"/>
      <c r="G109" s="84"/>
      <c r="H109" s="115"/>
      <c r="I109" s="115"/>
      <c r="J109" s="116"/>
      <c r="K109" s="1"/>
    </row>
    <row r="110" spans="2:11" ht="15" customHeight="1" x14ac:dyDescent="0.25">
      <c r="B110" s="38"/>
      <c r="C110" s="38"/>
      <c r="D110" s="38"/>
      <c r="E110" s="38"/>
      <c r="F110" s="38"/>
      <c r="G110" s="84"/>
      <c r="H110" s="115"/>
      <c r="I110" s="115"/>
      <c r="J110" s="116"/>
      <c r="K110" s="1"/>
    </row>
    <row r="111" spans="2:11" ht="15" customHeight="1" x14ac:dyDescent="0.25">
      <c r="B111" s="38"/>
      <c r="C111" s="38"/>
      <c r="D111" s="118"/>
      <c r="E111" s="119"/>
      <c r="F111" s="120"/>
      <c r="G111" s="84"/>
      <c r="H111" s="115"/>
      <c r="I111" s="115"/>
      <c r="J111" s="116"/>
      <c r="K111" s="1"/>
    </row>
    <row r="112" spans="2:11" ht="15" customHeight="1" x14ac:dyDescent="0.25">
      <c r="B112" s="38"/>
      <c r="C112" s="38"/>
      <c r="D112" s="84"/>
      <c r="E112" s="115"/>
      <c r="F112" s="115"/>
      <c r="G112" s="84"/>
      <c r="H112" s="115"/>
      <c r="I112" s="115"/>
      <c r="J112" s="116"/>
      <c r="K112" s="1"/>
    </row>
    <row r="113" spans="2:11" ht="15" customHeight="1" x14ac:dyDescent="0.25">
      <c r="B113" s="38"/>
      <c r="C113" s="38"/>
      <c r="D113" s="84"/>
      <c r="E113" s="115"/>
      <c r="F113" s="115"/>
      <c r="G113" s="87"/>
      <c r="H113" s="116"/>
      <c r="I113" s="116"/>
      <c r="J113" s="116"/>
      <c r="K113" s="1"/>
    </row>
    <row r="114" spans="2:11" ht="15" customHeight="1" x14ac:dyDescent="0.25">
      <c r="B114" s="38"/>
      <c r="C114" s="38"/>
      <c r="D114" s="84"/>
      <c r="E114" s="115"/>
      <c r="F114" s="115"/>
      <c r="G114" s="116"/>
      <c r="H114" s="38"/>
      <c r="I114" s="38"/>
      <c r="J114" s="38"/>
      <c r="K114" s="1"/>
    </row>
    <row r="115" spans="2:11" ht="15" customHeight="1" x14ac:dyDescent="0.25">
      <c r="B115" s="38"/>
      <c r="C115" s="38"/>
      <c r="D115" s="84"/>
      <c r="E115" s="115"/>
      <c r="F115" s="115"/>
      <c r="G115" s="116"/>
      <c r="H115" s="38"/>
      <c r="I115" s="38"/>
      <c r="J115" s="38"/>
      <c r="K115" s="1"/>
    </row>
    <row r="116" spans="2:11" ht="15" customHeight="1" x14ac:dyDescent="0.25">
      <c r="B116" s="38"/>
      <c r="C116" s="38"/>
      <c r="D116" s="84"/>
      <c r="E116" s="115"/>
      <c r="F116" s="115"/>
      <c r="G116" s="116"/>
      <c r="H116" s="38"/>
      <c r="I116" s="38"/>
      <c r="J116" s="38"/>
      <c r="K116" s="1"/>
    </row>
    <row r="117" spans="2:11" ht="15" customHeight="1" x14ac:dyDescent="0.25">
      <c r="B117" s="38"/>
      <c r="C117" s="38"/>
      <c r="D117" s="84"/>
      <c r="E117" s="115"/>
      <c r="F117" s="115"/>
      <c r="G117" s="116"/>
      <c r="H117" s="38"/>
      <c r="I117" s="38"/>
      <c r="J117" s="38"/>
      <c r="K117" s="1"/>
    </row>
    <row r="118" spans="2:11" ht="15" customHeight="1" x14ac:dyDescent="0.25">
      <c r="B118" s="38"/>
      <c r="C118" s="38"/>
      <c r="D118" s="84"/>
      <c r="E118" s="115"/>
      <c r="F118" s="115"/>
      <c r="G118" s="116"/>
      <c r="H118" s="38"/>
      <c r="I118" s="38"/>
      <c r="J118" s="38"/>
      <c r="K118" s="1"/>
    </row>
    <row r="119" spans="2:11" ht="15" customHeight="1" x14ac:dyDescent="0.25">
      <c r="B119" s="38"/>
      <c r="C119" s="38"/>
      <c r="D119" s="84"/>
      <c r="E119" s="115"/>
      <c r="F119" s="115"/>
      <c r="G119" s="116"/>
      <c r="H119" s="38"/>
      <c r="I119" s="38"/>
      <c r="J119" s="38"/>
      <c r="K119" s="1"/>
    </row>
    <row r="120" spans="2:11" ht="15" customHeight="1" x14ac:dyDescent="0.25">
      <c r="B120" s="38"/>
      <c r="C120" s="38"/>
      <c r="D120" s="87"/>
      <c r="E120" s="116"/>
      <c r="F120" s="116"/>
      <c r="G120" s="116"/>
      <c r="H120" s="38"/>
      <c r="I120" s="38"/>
      <c r="J120" s="38"/>
      <c r="K120" s="1"/>
    </row>
    <row r="121" spans="2:11" ht="15" customHeight="1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1"/>
    </row>
    <row r="122" spans="2:11" ht="15" customHeight="1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1"/>
    </row>
    <row r="123" spans="2:11" ht="15" customHeight="1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1"/>
    </row>
    <row r="124" spans="2:11" ht="15" customHeight="1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1"/>
    </row>
    <row r="125" spans="2:11" ht="15" customHeight="1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1"/>
    </row>
    <row r="126" spans="2:11" ht="15" customHeight="1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1"/>
    </row>
    <row r="127" spans="2:11" ht="15" customHeight="1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1"/>
    </row>
    <row r="128" spans="2:11" ht="15" customHeight="1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1"/>
    </row>
    <row r="129" spans="2:11" ht="15" customHeight="1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1"/>
    </row>
    <row r="130" spans="2:11" ht="15" customHeight="1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1"/>
    </row>
    <row r="131" spans="2:11" ht="15" customHeight="1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1"/>
    </row>
    <row r="132" spans="2:11" ht="15" customHeight="1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1"/>
    </row>
    <row r="133" spans="2:11" ht="15" customHeight="1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1"/>
    </row>
    <row r="134" spans="2:11" ht="15" customHeight="1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1"/>
    </row>
    <row r="135" spans="2:11" ht="15" customHeight="1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1"/>
    </row>
    <row r="136" spans="2:11" ht="15" customHeight="1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1"/>
    </row>
    <row r="137" spans="2:11" ht="15" customHeight="1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1"/>
    </row>
    <row r="138" spans="2:11" ht="15" customHeight="1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1"/>
    </row>
    <row r="139" spans="2:11" ht="15" customHeight="1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1"/>
    </row>
    <row r="140" spans="2:11" ht="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5" customHeight="1" x14ac:dyDescent="0.25">
      <c r="B144" s="1"/>
      <c r="C144" s="1"/>
      <c r="D144" s="1"/>
      <c r="E144" s="1"/>
      <c r="F144" s="12"/>
      <c r="G144" s="1"/>
      <c r="H144" s="1"/>
      <c r="I144" s="1"/>
      <c r="J144" s="1"/>
      <c r="K144" s="1"/>
    </row>
    <row r="145" spans="2:11" ht="15" customHeight="1" x14ac:dyDescent="0.25">
      <c r="B145" s="1"/>
      <c r="C145" s="1"/>
      <c r="D145" s="1"/>
      <c r="E145" s="1"/>
      <c r="F145" s="12"/>
      <c r="G145" s="1"/>
      <c r="H145" s="1"/>
      <c r="I145" s="1"/>
      <c r="J145" s="1"/>
      <c r="K145" s="1"/>
    </row>
    <row r="146" spans="2:11" ht="15" customHeight="1" x14ac:dyDescent="0.25">
      <c r="B146" s="1"/>
      <c r="C146" s="1"/>
      <c r="D146" s="1"/>
      <c r="E146" s="1"/>
      <c r="F146" s="12"/>
      <c r="G146" s="1"/>
      <c r="H146" s="1"/>
      <c r="I146" s="1"/>
      <c r="J146" s="1"/>
      <c r="K146" s="1"/>
    </row>
    <row r="147" spans="2:11" ht="15" customHeight="1" x14ac:dyDescent="0.25">
      <c r="B147" s="1"/>
      <c r="C147" s="1"/>
      <c r="D147" s="1"/>
      <c r="E147" s="1"/>
      <c r="F147" s="12"/>
      <c r="G147" s="1"/>
      <c r="H147" s="1"/>
      <c r="I147" s="1"/>
      <c r="J147" s="1"/>
      <c r="K147" s="1"/>
    </row>
    <row r="148" spans="2:11" ht="15" customHeight="1" x14ac:dyDescent="0.25">
      <c r="B148" s="1"/>
      <c r="C148" s="1"/>
      <c r="D148" s="1"/>
      <c r="E148" s="1"/>
      <c r="F148" s="12"/>
      <c r="G148" s="1"/>
      <c r="H148" s="1"/>
      <c r="I148" s="1"/>
      <c r="J148" s="1"/>
      <c r="K148" s="1"/>
    </row>
    <row r="149" spans="2:11" ht="15" customHeight="1" x14ac:dyDescent="0.25">
      <c r="B149" s="1"/>
      <c r="C149" s="1"/>
      <c r="D149" s="1"/>
      <c r="E149" s="1"/>
      <c r="F149" s="12"/>
      <c r="G149" s="1"/>
      <c r="H149" s="1"/>
      <c r="I149" s="1"/>
      <c r="J149" s="1"/>
      <c r="K149" s="1"/>
    </row>
    <row r="150" spans="2:11" ht="15" customHeight="1" x14ac:dyDescent="0.25">
      <c r="B150" s="1"/>
      <c r="C150" s="1"/>
      <c r="D150" s="1"/>
      <c r="E150" s="1"/>
      <c r="F150" s="12"/>
      <c r="G150" s="1"/>
      <c r="H150" s="1"/>
      <c r="I150" s="1"/>
      <c r="J150" s="1"/>
      <c r="K150" s="1"/>
    </row>
    <row r="151" spans="2:11" ht="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5" customHeight="1" x14ac:dyDescent="0.25">
      <c r="B152" s="1"/>
      <c r="C152" s="1"/>
      <c r="D152" s="1"/>
      <c r="E152" s="1"/>
      <c r="F152" s="1"/>
      <c r="G152" s="12"/>
      <c r="H152" s="1"/>
      <c r="I152" s="1"/>
      <c r="J152" s="1"/>
      <c r="K152" s="1"/>
    </row>
    <row r="153" spans="2:11" ht="15" customHeight="1" x14ac:dyDescent="0.25">
      <c r="B153" s="1"/>
      <c r="C153" s="1"/>
      <c r="D153" s="1"/>
      <c r="E153" s="1"/>
      <c r="F153" s="12"/>
      <c r="G153" s="12"/>
      <c r="H153" s="1"/>
      <c r="I153" s="1"/>
      <c r="J153" s="1"/>
      <c r="K153" s="1"/>
    </row>
    <row r="154" spans="2:11" ht="15" customHeight="1" x14ac:dyDescent="0.25">
      <c r="B154" s="1"/>
      <c r="C154" s="1"/>
      <c r="D154" s="1"/>
      <c r="E154" s="1"/>
      <c r="F154" s="12"/>
      <c r="G154" s="12"/>
      <c r="H154" s="1"/>
      <c r="I154" s="1"/>
      <c r="J154" s="1"/>
      <c r="K154" s="1"/>
    </row>
    <row r="155" spans="2:11" ht="15" customHeight="1" x14ac:dyDescent="0.25">
      <c r="B155" s="1"/>
      <c r="C155" s="1"/>
      <c r="D155" s="1"/>
      <c r="E155" s="1"/>
      <c r="F155" s="12"/>
      <c r="G155" s="12"/>
      <c r="H155" s="1"/>
      <c r="I155" s="1"/>
      <c r="J155" s="1"/>
      <c r="K155" s="1"/>
    </row>
    <row r="156" spans="2:11" ht="15" customHeight="1" x14ac:dyDescent="0.25">
      <c r="B156" s="1"/>
      <c r="C156" s="1"/>
      <c r="D156" s="1"/>
      <c r="E156" s="1"/>
      <c r="F156" s="12"/>
      <c r="G156" s="12"/>
      <c r="H156" s="1"/>
      <c r="I156" s="1"/>
      <c r="J156" s="1"/>
      <c r="K156" s="1"/>
    </row>
    <row r="157" spans="2:11" ht="15" customHeight="1" x14ac:dyDescent="0.25">
      <c r="B157" s="1"/>
      <c r="C157" s="1"/>
      <c r="D157" s="1"/>
      <c r="E157" s="1"/>
      <c r="F157" s="12"/>
      <c r="G157" s="12"/>
      <c r="H157" s="1"/>
      <c r="I157" s="1"/>
      <c r="J157" s="1"/>
      <c r="K157" s="1"/>
    </row>
    <row r="158" spans="2:11" ht="15" customHeight="1" x14ac:dyDescent="0.25">
      <c r="B158" s="1"/>
      <c r="C158" s="1"/>
      <c r="D158" s="1"/>
      <c r="E158" s="1"/>
      <c r="F158" s="12"/>
      <c r="G158" s="12"/>
      <c r="H158" s="1"/>
      <c r="I158" s="1"/>
      <c r="J158" s="1"/>
      <c r="K158" s="1"/>
    </row>
    <row r="159" spans="2:11" ht="15" customHeight="1" x14ac:dyDescent="0.25">
      <c r="B159" s="1"/>
      <c r="C159" s="1"/>
      <c r="D159" s="1"/>
      <c r="E159" s="1"/>
      <c r="F159" s="12"/>
      <c r="G159" s="1"/>
      <c r="H159" s="1"/>
      <c r="I159" s="1"/>
      <c r="J159" s="1"/>
      <c r="K159" s="1"/>
    </row>
    <row r="160" spans="2:11" ht="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5" customHeight="1" x14ac:dyDescent="0.25">
      <c r="B161" s="1"/>
      <c r="C161" s="1"/>
      <c r="D161" s="1"/>
      <c r="E161" s="1"/>
      <c r="F161" s="1"/>
      <c r="G161" s="12"/>
      <c r="H161" s="1"/>
      <c r="I161" s="1"/>
      <c r="J161" s="1"/>
      <c r="K161" s="1"/>
    </row>
    <row r="162" spans="2:11" ht="15" customHeight="1" x14ac:dyDescent="0.25">
      <c r="B162" s="1"/>
      <c r="C162" s="1"/>
      <c r="D162" s="1"/>
      <c r="E162" s="1"/>
      <c r="F162" s="1"/>
      <c r="G162" s="12"/>
      <c r="H162" s="1"/>
      <c r="I162" s="1"/>
      <c r="J162" s="1"/>
      <c r="K162" s="1"/>
    </row>
    <row r="163" spans="2:11" ht="15" customHeight="1" x14ac:dyDescent="0.25">
      <c r="B163" s="1"/>
      <c r="C163" s="1"/>
      <c r="D163" s="1"/>
      <c r="E163" s="1"/>
      <c r="F163" s="1"/>
      <c r="G163" s="12"/>
      <c r="H163" s="1"/>
      <c r="I163" s="1"/>
      <c r="J163" s="1"/>
      <c r="K163" s="1"/>
    </row>
    <row r="164" spans="2:11" ht="15" customHeight="1" x14ac:dyDescent="0.25">
      <c r="B164" s="1"/>
      <c r="C164" s="1"/>
      <c r="D164" s="1"/>
      <c r="E164" s="1"/>
      <c r="F164" s="1"/>
      <c r="G164" s="12"/>
      <c r="H164" s="1"/>
      <c r="I164" s="1"/>
      <c r="J164" s="1"/>
      <c r="K164" s="1"/>
    </row>
    <row r="165" spans="2:11" ht="15" customHeight="1" x14ac:dyDescent="0.25">
      <c r="B165" s="1"/>
      <c r="C165" s="1"/>
      <c r="D165" s="1"/>
      <c r="E165" s="1"/>
      <c r="F165" s="1"/>
      <c r="G165" s="12"/>
      <c r="H165" s="1"/>
      <c r="I165" s="1"/>
      <c r="J165" s="1"/>
      <c r="K165" s="1"/>
    </row>
    <row r="166" spans="2:11" ht="15" customHeight="1" x14ac:dyDescent="0.25">
      <c r="B166" s="1"/>
      <c r="C166" s="1"/>
      <c r="D166" s="1"/>
      <c r="E166" s="1"/>
      <c r="F166" s="1"/>
      <c r="G166" s="12"/>
      <c r="H166" s="1"/>
      <c r="I166" s="1"/>
      <c r="J166" s="1"/>
      <c r="K166" s="1"/>
    </row>
    <row r="167" spans="2:11" ht="15" customHeight="1" x14ac:dyDescent="0.25">
      <c r="B167" s="1"/>
      <c r="C167" s="1"/>
      <c r="D167" s="1"/>
      <c r="E167" s="1"/>
      <c r="F167" s="1"/>
      <c r="G167" s="12"/>
      <c r="H167" s="1"/>
      <c r="I167" s="1"/>
      <c r="J167" s="1"/>
      <c r="K167" s="1"/>
    </row>
    <row r="168" spans="2:11" ht="13.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</sheetData>
  <mergeCells count="4">
    <mergeCell ref="B2:J2"/>
    <mergeCell ref="B40:J40"/>
    <mergeCell ref="B1:J1"/>
    <mergeCell ref="G5:J5"/>
  </mergeCells>
  <conditionalFormatting sqref="E6:E10">
    <cfRule type="cellIs" dxfId="31" priority="1" operator="lessThan">
      <formula>0</formula>
    </cfRule>
  </conditionalFormatting>
  <conditionalFormatting sqref="E13:E15">
    <cfRule type="cellIs" dxfId="30" priority="2" operator="lessThan">
      <formula>0</formula>
    </cfRule>
  </conditionalFormatting>
  <conditionalFormatting sqref="E18:E20">
    <cfRule type="cellIs" dxfId="29" priority="3" operator="lessThan">
      <formula>0</formula>
    </cfRule>
  </conditionalFormatting>
  <conditionalFormatting sqref="E23:E28">
    <cfRule type="cellIs" dxfId="28" priority="4" operator="lessThan">
      <formula>0</formula>
    </cfRule>
  </conditionalFormatting>
  <conditionalFormatting sqref="E30:E31">
    <cfRule type="cellIs" dxfId="27" priority="5" operator="lessThan">
      <formula>0</formula>
    </cfRule>
  </conditionalFormatting>
  <conditionalFormatting sqref="E34:E37">
    <cfRule type="cellIs" dxfId="26" priority="6" operator="lessThan">
      <formula>0</formula>
    </cfRule>
  </conditionalFormatting>
  <conditionalFormatting sqref="E45:E49">
    <cfRule type="cellIs" dxfId="25" priority="7" operator="lessThan">
      <formula>0</formula>
    </cfRule>
  </conditionalFormatting>
  <conditionalFormatting sqref="E52:E54">
    <cfRule type="cellIs" dxfId="24" priority="8" operator="lessThan">
      <formula>0</formula>
    </cfRule>
  </conditionalFormatting>
  <conditionalFormatting sqref="E57:E59">
    <cfRule type="cellIs" dxfId="23" priority="9" operator="lessThan">
      <formula>0</formula>
    </cfRule>
  </conditionalFormatting>
  <conditionalFormatting sqref="E62:E67">
    <cfRule type="cellIs" dxfId="22" priority="10" operator="lessThan">
      <formula>0</formula>
    </cfRule>
  </conditionalFormatting>
  <conditionalFormatting sqref="E69:E70">
    <cfRule type="cellIs" dxfId="21" priority="11" operator="lessThan">
      <formula>0</formula>
    </cfRule>
  </conditionalFormatting>
  <conditionalFormatting sqref="E73:E76">
    <cfRule type="cellIs" dxfId="20" priority="12" operator="lessThan">
      <formula>0</formula>
    </cfRule>
  </conditionalFormatting>
  <conditionalFormatting sqref="E78:E82">
    <cfRule type="cellIs" dxfId="19" priority="13" operator="lessThan">
      <formula>0</formula>
    </cfRule>
  </conditionalFormatting>
  <conditionalFormatting sqref="E85:E90">
    <cfRule type="cellIs" dxfId="18" priority="14" operator="lessThan">
      <formula>0</formula>
    </cfRule>
  </conditionalFormatting>
  <conditionalFormatting sqref="E92:E93">
    <cfRule type="cellIs" dxfId="17" priority="15" operator="lessThan">
      <formula>0</formula>
    </cfRule>
  </conditionalFormatting>
  <conditionalFormatting sqref="E96:E102">
    <cfRule type="cellIs" dxfId="16" priority="16" operator="lessThan">
      <formula>0</formula>
    </cfRule>
  </conditionalFormatting>
  <conditionalFormatting sqref="G114:G120">
    <cfRule type="cellIs" dxfId="15" priority="17" operator="lessThan">
      <formula>0</formula>
    </cfRule>
  </conditionalFormatting>
  <conditionalFormatting sqref="H9:I9">
    <cfRule type="cellIs" dxfId="14" priority="18" operator="lessThan">
      <formula>0</formula>
    </cfRule>
  </conditionalFormatting>
  <conditionalFormatting sqref="H48:I48">
    <cfRule type="cellIs" dxfId="13" priority="19" operator="lessThan">
      <formula>0</formula>
    </cfRule>
  </conditionalFormatting>
  <conditionalFormatting sqref="J7:J9">
    <cfRule type="cellIs" dxfId="12" priority="20" operator="lessThan">
      <formula>0</formula>
    </cfRule>
  </conditionalFormatting>
  <conditionalFormatting sqref="J13:J16">
    <cfRule type="cellIs" dxfId="11" priority="21" operator="lessThan">
      <formula>0</formula>
    </cfRule>
  </conditionalFormatting>
  <conditionalFormatting sqref="J19:J24">
    <cfRule type="cellIs" dxfId="10" priority="22" operator="lessThan">
      <formula>0</formula>
    </cfRule>
  </conditionalFormatting>
  <conditionalFormatting sqref="J27:J36">
    <cfRule type="cellIs" dxfId="9" priority="23" operator="lessThan">
      <formula>0</formula>
    </cfRule>
  </conditionalFormatting>
  <conditionalFormatting sqref="J46:J48">
    <cfRule type="cellIs" dxfId="8" priority="24" operator="lessThan">
      <formula>0</formula>
    </cfRule>
  </conditionalFormatting>
  <conditionalFormatting sqref="J52:J55">
    <cfRule type="cellIs" dxfId="7" priority="25" operator="lessThan">
      <formula>0</formula>
    </cfRule>
  </conditionalFormatting>
  <conditionalFormatting sqref="J58:J63">
    <cfRule type="cellIs" dxfId="6" priority="26" operator="lessThan">
      <formula>0</formula>
    </cfRule>
  </conditionalFormatting>
  <conditionalFormatting sqref="J66:J75">
    <cfRule type="cellIs" dxfId="5" priority="27" operator="lessThan">
      <formula>0</formula>
    </cfRule>
  </conditionalFormatting>
  <conditionalFormatting sqref="J78:J82">
    <cfRule type="cellIs" dxfId="4" priority="28" operator="lessThan">
      <formula>0</formula>
    </cfRule>
  </conditionalFormatting>
  <conditionalFormatting sqref="J84:J86">
    <cfRule type="cellIs" dxfId="3" priority="29" operator="lessThan">
      <formula>0</formula>
    </cfRule>
  </conditionalFormatting>
  <conditionalFormatting sqref="J89:J95">
    <cfRule type="cellIs" dxfId="2" priority="30" operator="lessThan">
      <formula>0</formula>
    </cfRule>
  </conditionalFormatting>
  <conditionalFormatting sqref="J101:J105">
    <cfRule type="cellIs" dxfId="1" priority="31" operator="lessThan">
      <formula>0</formula>
    </cfRule>
  </conditionalFormatting>
  <conditionalFormatting sqref="J108:J113">
    <cfRule type="cellIs" dxfId="0" priority="32" operator="lessThan">
      <formula>0</formula>
    </cfRule>
  </conditionalFormatting>
  <pageMargins left="0.75" right="0.75" top="1" bottom="1" header="0.5" footer="0.5"/>
  <pageSetup scale="60" fitToWidth="0" fitToHeight="0" orientation="portrait" horizontalDpi="4294967292" verticalDpi="1200" r:id="rId1"/>
  <rowBreaks count="2" manualBreakCount="2">
    <brk id="39" max="16383" man="1"/>
    <brk id="7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cp:lastPrinted>2022-08-01T05:13:39Z</cp:lastPrinted>
  <dcterms:created xsi:type="dcterms:W3CDTF">2015-02-11T03:12:20Z</dcterms:created>
  <dcterms:modified xsi:type="dcterms:W3CDTF">2022-08-01T05:14:40Z</dcterms:modified>
</cp:coreProperties>
</file>