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ff Account\Documents\Bathroom Remodel Estimate\final\"/>
    </mc:Choice>
  </mc:AlternateContent>
  <xr:revisionPtr revIDLastSave="0" documentId="13_ncr:1_{36BD2D68-3B37-4343-A186-3E1C6AA30A99}" xr6:coauthVersionLast="47" xr6:coauthVersionMax="47" xr10:uidLastSave="{00000000-0000-0000-0000-000000000000}"/>
  <bookViews>
    <workbookView xWindow="-120" yWindow="-120" windowWidth="20730" windowHeight="11160" xr2:uid="{AAA975B3-2EF1-416B-A982-63D3A4E9ADD1}"/>
  </bookViews>
  <sheets>
    <sheet name="Sheet1" sheetId="1" r:id="rId1"/>
  </sheets>
  <definedNames>
    <definedName name="_xlnm.Print_Area" localSheetId="0">Sheet1!$A$1:$E$51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2" i="1" l="1"/>
  <c r="E33" i="1"/>
  <c r="E34" i="1"/>
  <c r="E31" i="1"/>
  <c r="E20" i="1"/>
  <c r="E21" i="1"/>
  <c r="E22" i="1"/>
  <c r="E23" i="1"/>
  <c r="E24" i="1"/>
  <c r="E19" i="1"/>
  <c r="C45" i="1"/>
  <c r="E35" i="1" l="1"/>
  <c r="E37" i="1" s="1"/>
  <c r="E38" i="1" s="1"/>
  <c r="E25" i="1"/>
  <c r="E27" i="1" s="1"/>
  <c r="E28" i="1" s="1"/>
  <c r="D40" i="1" l="1"/>
</calcChain>
</file>

<file path=xl/sharedStrings.xml><?xml version="1.0" encoding="utf-8"?>
<sst xmlns="http://schemas.openxmlformats.org/spreadsheetml/2006/main" count="85" uniqueCount="70">
  <si>
    <t>Company Name:</t>
  </si>
  <si>
    <t>Company Address:</t>
  </si>
  <si>
    <t>Contact Information:</t>
  </si>
  <si>
    <t>[Company Name]</t>
  </si>
  <si>
    <t>[Company Address]</t>
  </si>
  <si>
    <t>[Contact Number]</t>
  </si>
  <si>
    <t>Client Details:</t>
  </si>
  <si>
    <t>Email Address:</t>
  </si>
  <si>
    <t>Name:</t>
  </si>
  <si>
    <t>Address:</t>
  </si>
  <si>
    <t>Phone:</t>
  </si>
  <si>
    <t>Email:</t>
  </si>
  <si>
    <t>Project Conclusion Date:</t>
  </si>
  <si>
    <t>Project Timeline and Key Phases</t>
  </si>
  <si>
    <t xml:space="preserve">Task </t>
  </si>
  <si>
    <t>Time/Date and Duration</t>
  </si>
  <si>
    <t>Additional Notes</t>
  </si>
  <si>
    <t>Dismantling and Clearance</t>
  </si>
  <si>
    <t>[MM/DD/YYYY]</t>
  </si>
  <si>
    <t>Task Description</t>
  </si>
  <si>
    <t>[X Days/Weeks]</t>
  </si>
  <si>
    <t>Flooring and Wall Treatment</t>
  </si>
  <si>
    <t>Cabinet and Countertop Setting</t>
  </si>
  <si>
    <t>Installation of Plumbing and Electrical Fixtures</t>
  </si>
  <si>
    <t>Project Initiation Date:</t>
  </si>
  <si>
    <t>Labour Charges</t>
  </si>
  <si>
    <t>Work Hours</t>
  </si>
  <si>
    <t>Hourly Rate</t>
  </si>
  <si>
    <t>Dismantling</t>
  </si>
  <si>
    <t>Debris Disposal</t>
  </si>
  <si>
    <t>Plumbing</t>
  </si>
  <si>
    <t>Carpentry &amp; Electrical Work</t>
  </si>
  <si>
    <t>Painting</t>
  </si>
  <si>
    <t>Final Touches</t>
  </si>
  <si>
    <t>Subtotal:</t>
  </si>
  <si>
    <t>Cost</t>
  </si>
  <si>
    <t>Tax:</t>
  </si>
  <si>
    <t>Total:</t>
  </si>
  <si>
    <t>Material Charges</t>
  </si>
  <si>
    <t>Item</t>
  </si>
  <si>
    <t>Quantity</t>
  </si>
  <si>
    <t>Unit Price</t>
  </si>
  <si>
    <t>Product 1</t>
  </si>
  <si>
    <t>Product 2</t>
  </si>
  <si>
    <t>Product 3</t>
  </si>
  <si>
    <t>Product 4</t>
  </si>
  <si>
    <t>Additional Expenses</t>
  </si>
  <si>
    <t>Terms and Conditions:</t>
  </si>
  <si>
    <t>Architectural Charges</t>
  </si>
  <si>
    <t>Waste Disposal</t>
  </si>
  <si>
    <t>Contingency Funds</t>
  </si>
  <si>
    <t>This estimation was compiled by:</t>
  </si>
  <si>
    <t>Tax Percent:</t>
  </si>
  <si>
    <t>BATHROOM REMODEL ESTIMATE</t>
  </si>
  <si>
    <t>Initiation of Project+A16:E22</t>
  </si>
  <si>
    <t>Grand Total</t>
  </si>
  <si>
    <t>Permits, Inspection</t>
  </si>
  <si>
    <t xml:space="preserve">City: </t>
  </si>
  <si>
    <t>Company Website:</t>
  </si>
  <si>
    <t>[www.webiste.com]</t>
  </si>
  <si>
    <t>Copmany Imformation:</t>
  </si>
  <si>
    <t>[Client Name]</t>
  </si>
  <si>
    <t>[Street Address]</t>
  </si>
  <si>
    <t>[City, State]</t>
  </si>
  <si>
    <t>[Client's Email]</t>
  </si>
  <si>
    <t>[Client's contact]</t>
  </si>
  <si>
    <t>[Email.com]</t>
  </si>
  <si>
    <t>Name</t>
  </si>
  <si>
    <t>Signature</t>
  </si>
  <si>
    <t>[Additional Notes]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</si>
</sst>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6"/>
      <color theme="1"/>
      <name val="Century Gothic"/>
      <family val="2"/>
    </font>
    <font>
      <sz val="16"/>
      <color theme="1"/>
      <name val="Century Gothic"/>
      <family val="2"/>
    </font>
    <font>
      <b/>
      <sz val="18"/>
      <color rgb="FF116A7B"/>
      <name val="Century Gothic"/>
      <family val="2"/>
    </font>
    <font>
      <b/>
      <sz val="16"/>
      <color rgb="FF116A7B"/>
      <name val="Century Gothic"/>
      <family val="2"/>
    </font>
    <font>
      <b/>
      <sz val="16"/>
      <color rgb="FFCDC2AE"/>
      <name val="Century Gothic"/>
      <family val="2"/>
    </font>
    <font>
      <b/>
      <sz val="18"/>
      <color rgb="FFCDC2AE"/>
      <name val="Century Gothic"/>
      <family val="2"/>
    </font>
    <font>
      <b/>
      <sz val="26"/>
      <color rgb="FF116A7B"/>
      <name val="Century Gothic"/>
      <family val="2"/>
    </font>
    <font>
      <b/>
      <sz val="48"/>
      <color rgb="FF116A7B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DC2AE"/>
        <bgColor indexed="64"/>
      </patternFill>
    </fill>
    <fill>
      <patternFill patternType="solid">
        <fgColor rgb="FF116A7B"/>
        <bgColor indexed="64"/>
      </patternFill>
    </fill>
    <fill>
      <patternFill patternType="solid">
        <fgColor rgb="FFF4F1EC"/>
        <bgColor indexed="64"/>
      </patternFill>
    </fill>
  </fills>
  <borders count="7">
    <border>
      <left/>
      <right/>
      <top/>
      <bottom/>
      <diagonal/>
    </border>
    <border>
      <left style="thick">
        <color theme="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ck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ck">
        <color theme="0"/>
      </left>
      <right style="thick">
        <color theme="0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right" vertical="center" wrapText="1" indent="1"/>
    </xf>
    <xf numFmtId="0" fontId="5" fillId="0" borderId="4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 vertical="center" wrapText="1" indent="1"/>
    </xf>
    <xf numFmtId="0" fontId="5" fillId="0" borderId="2" xfId="0" applyFont="1" applyBorder="1" applyAlignment="1">
      <alignment horizontal="right" vertical="center" wrapText="1" indent="1"/>
    </xf>
    <xf numFmtId="164" fontId="5" fillId="0" borderId="2" xfId="0" applyNumberFormat="1" applyFont="1" applyBorder="1" applyAlignment="1">
      <alignment horizontal="left" vertical="center" wrapText="1" indent="1"/>
    </xf>
    <xf numFmtId="10" fontId="5" fillId="0" borderId="2" xfId="0" applyNumberFormat="1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 indent="1"/>
    </xf>
    <xf numFmtId="0" fontId="9" fillId="3" borderId="0" xfId="0" applyFont="1" applyFill="1" applyAlignment="1">
      <alignment horizontal="center" vertic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5" borderId="0" xfId="0" applyFont="1" applyFill="1" applyAlignment="1">
      <alignment horizontal="center" wrapText="1"/>
    </xf>
    <xf numFmtId="0" fontId="1" fillId="5" borderId="6" xfId="0" applyFont="1" applyFill="1" applyBorder="1" applyAlignment="1">
      <alignment horizontal="center" wrapText="1"/>
    </xf>
    <xf numFmtId="164" fontId="8" fillId="5" borderId="0" xfId="0" applyNumberFormat="1" applyFont="1" applyFill="1" applyAlignment="1">
      <alignment horizontal="center" vertical="center" wrapText="1"/>
    </xf>
    <xf numFmtId="0" fontId="6" fillId="4" borderId="0" xfId="0" applyFont="1" applyFill="1" applyAlignment="1">
      <alignment horizontal="left" vertical="center" wrapText="1" indent="1"/>
    </xf>
    <xf numFmtId="0" fontId="6" fillId="4" borderId="0" xfId="0" applyFont="1" applyFill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 inden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16A7B"/>
      <color rgb="FFF4F1EC"/>
      <color rgb="FFCDC2AE"/>
      <color rgb="FFB04759"/>
      <color rgb="FFE76161"/>
      <color rgb="FFF99B7D"/>
      <color rgb="FF8BAC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F1D42-7309-42E9-9FAE-CF9E0388003E}">
  <dimension ref="A1:E51"/>
  <sheetViews>
    <sheetView tabSelected="1" zoomScale="66" zoomScaleNormal="66" zoomScalePageLayoutView="37" workbookViewId="0">
      <selection activeCell="C18" sqref="C18"/>
    </sheetView>
  </sheetViews>
  <sheetFormatPr defaultColWidth="9.140625" defaultRowHeight="16.5" x14ac:dyDescent="0.3"/>
  <cols>
    <col min="1" max="1" width="80.140625" style="1" customWidth="1"/>
    <col min="2" max="2" width="76.42578125" style="1" customWidth="1"/>
    <col min="3" max="3" width="91.7109375" style="1" customWidth="1"/>
    <col min="4" max="4" width="81.7109375" style="1" customWidth="1"/>
    <col min="5" max="5" width="87.140625" style="1" customWidth="1"/>
    <col min="6" max="16384" width="9.140625" style="1"/>
  </cols>
  <sheetData>
    <row r="1" spans="1:5" ht="66" customHeight="1" x14ac:dyDescent="0.3">
      <c r="A1" s="25" t="s">
        <v>53</v>
      </c>
      <c r="B1" s="25"/>
      <c r="C1" s="25"/>
      <c r="D1" s="25"/>
      <c r="E1" s="25"/>
    </row>
    <row r="2" spans="1:5" ht="30.75" customHeight="1" x14ac:dyDescent="0.3">
      <c r="A2" s="26"/>
      <c r="B2" s="26"/>
      <c r="C2" s="26"/>
      <c r="D2" s="26"/>
      <c r="E2" s="26"/>
    </row>
    <row r="3" spans="1:5" ht="30" customHeight="1" x14ac:dyDescent="0.3">
      <c r="A3" s="27" t="s">
        <v>6</v>
      </c>
      <c r="B3" s="27"/>
      <c r="C3" s="21" t="s">
        <v>24</v>
      </c>
      <c r="D3" s="27" t="s">
        <v>60</v>
      </c>
      <c r="E3" s="27"/>
    </row>
    <row r="4" spans="1:5" ht="30" customHeight="1" x14ac:dyDescent="0.3">
      <c r="A4" s="9" t="s">
        <v>8</v>
      </c>
      <c r="B4" s="10" t="s">
        <v>61</v>
      </c>
      <c r="C4" s="28">
        <v>45049</v>
      </c>
      <c r="D4" s="9" t="s">
        <v>0</v>
      </c>
      <c r="E4" s="10" t="s">
        <v>3</v>
      </c>
    </row>
    <row r="5" spans="1:5" ht="30" customHeight="1" x14ac:dyDescent="0.3">
      <c r="A5" s="9" t="s">
        <v>9</v>
      </c>
      <c r="B5" s="10" t="s">
        <v>62</v>
      </c>
      <c r="C5" s="29"/>
      <c r="D5" s="9" t="s">
        <v>1</v>
      </c>
      <c r="E5" s="10" t="s">
        <v>4</v>
      </c>
    </row>
    <row r="6" spans="1:5" ht="30" customHeight="1" x14ac:dyDescent="0.3">
      <c r="A6" s="9" t="s">
        <v>57</v>
      </c>
      <c r="B6" s="10" t="s">
        <v>63</v>
      </c>
      <c r="C6" s="11" t="s">
        <v>12</v>
      </c>
      <c r="D6" s="9" t="s">
        <v>7</v>
      </c>
      <c r="E6" s="10" t="s">
        <v>66</v>
      </c>
    </row>
    <row r="7" spans="1:5" ht="30" customHeight="1" x14ac:dyDescent="0.3">
      <c r="A7" s="9" t="s">
        <v>11</v>
      </c>
      <c r="B7" s="10" t="s">
        <v>64</v>
      </c>
      <c r="C7" s="28">
        <v>45152</v>
      </c>
      <c r="D7" s="9" t="s">
        <v>58</v>
      </c>
      <c r="E7" s="10" t="s">
        <v>59</v>
      </c>
    </row>
    <row r="8" spans="1:5" ht="30" customHeight="1" x14ac:dyDescent="0.3">
      <c r="A8" s="9" t="s">
        <v>10</v>
      </c>
      <c r="B8" s="10" t="s">
        <v>65</v>
      </c>
      <c r="C8" s="29"/>
      <c r="D8" s="9" t="s">
        <v>2</v>
      </c>
      <c r="E8" s="10" t="s">
        <v>5</v>
      </c>
    </row>
    <row r="9" spans="1:5" ht="21.75" customHeight="1" x14ac:dyDescent="0.3">
      <c r="A9" s="4"/>
      <c r="B9" s="5"/>
      <c r="C9" s="6"/>
      <c r="D9" s="4"/>
      <c r="E9" s="5"/>
    </row>
    <row r="10" spans="1:5" s="2" customFormat="1" ht="35.1" customHeight="1" x14ac:dyDescent="0.25">
      <c r="A10" s="22" t="s">
        <v>13</v>
      </c>
      <c r="B10" s="22"/>
      <c r="C10" s="22"/>
      <c r="D10" s="22"/>
      <c r="E10" s="22"/>
    </row>
    <row r="11" spans="1:5" ht="33" customHeight="1" x14ac:dyDescent="0.3">
      <c r="A11" s="23" t="s">
        <v>19</v>
      </c>
      <c r="B11" s="23"/>
      <c r="C11" s="12" t="s">
        <v>15</v>
      </c>
      <c r="D11" s="23" t="s">
        <v>16</v>
      </c>
      <c r="E11" s="23"/>
    </row>
    <row r="12" spans="1:5" ht="50.1" customHeight="1" x14ac:dyDescent="0.3">
      <c r="A12" s="24" t="s">
        <v>54</v>
      </c>
      <c r="B12" s="24"/>
      <c r="C12" s="13" t="s">
        <v>18</v>
      </c>
      <c r="D12" s="24" t="s">
        <v>69</v>
      </c>
      <c r="E12" s="24"/>
    </row>
    <row r="13" spans="1:5" ht="50.1" customHeight="1" x14ac:dyDescent="0.3">
      <c r="A13" s="24" t="s">
        <v>17</v>
      </c>
      <c r="B13" s="24"/>
      <c r="C13" s="13" t="s">
        <v>20</v>
      </c>
      <c r="D13" s="24" t="s">
        <v>69</v>
      </c>
      <c r="E13" s="24"/>
    </row>
    <row r="14" spans="1:5" ht="50.1" customHeight="1" x14ac:dyDescent="0.3">
      <c r="A14" s="24" t="s">
        <v>21</v>
      </c>
      <c r="B14" s="24"/>
      <c r="C14" s="13" t="s">
        <v>20</v>
      </c>
      <c r="D14" s="24" t="s">
        <v>69</v>
      </c>
      <c r="E14" s="24"/>
    </row>
    <row r="15" spans="1:5" ht="50.1" customHeight="1" x14ac:dyDescent="0.3">
      <c r="A15" s="24" t="s">
        <v>22</v>
      </c>
      <c r="B15" s="24"/>
      <c r="C15" s="13" t="s">
        <v>20</v>
      </c>
      <c r="D15" s="24" t="s">
        <v>69</v>
      </c>
      <c r="E15" s="24"/>
    </row>
    <row r="16" spans="1:5" ht="50.1" customHeight="1" x14ac:dyDescent="0.3">
      <c r="A16" s="24" t="s">
        <v>23</v>
      </c>
      <c r="B16" s="24"/>
      <c r="C16" s="13" t="s">
        <v>20</v>
      </c>
      <c r="D16" s="24" t="s">
        <v>69</v>
      </c>
      <c r="E16" s="24"/>
    </row>
    <row r="17" spans="1:5" s="2" customFormat="1" ht="35.1" customHeight="1" x14ac:dyDescent="0.25">
      <c r="A17" s="30" t="s">
        <v>25</v>
      </c>
      <c r="B17" s="30"/>
      <c r="C17" s="30"/>
      <c r="D17" s="30"/>
      <c r="E17" s="30"/>
    </row>
    <row r="18" spans="1:5" s="3" customFormat="1" ht="24.75" customHeight="1" x14ac:dyDescent="0.3">
      <c r="A18" s="23" t="s">
        <v>14</v>
      </c>
      <c r="B18" s="23"/>
      <c r="C18" s="12" t="s">
        <v>26</v>
      </c>
      <c r="D18" s="12" t="s">
        <v>27</v>
      </c>
      <c r="E18" s="12" t="s">
        <v>35</v>
      </c>
    </row>
    <row r="19" spans="1:5" ht="35.1" customHeight="1" x14ac:dyDescent="0.3">
      <c r="A19" s="24" t="s">
        <v>28</v>
      </c>
      <c r="B19" s="24"/>
      <c r="C19" s="14">
        <v>6</v>
      </c>
      <c r="D19" s="15">
        <v>4</v>
      </c>
      <c r="E19" s="15">
        <f>C19*D19</f>
        <v>24</v>
      </c>
    </row>
    <row r="20" spans="1:5" ht="35.1" customHeight="1" x14ac:dyDescent="0.3">
      <c r="A20" s="24" t="s">
        <v>29</v>
      </c>
      <c r="B20" s="24"/>
      <c r="C20" s="14">
        <v>3</v>
      </c>
      <c r="D20" s="15">
        <v>2</v>
      </c>
      <c r="E20" s="15">
        <f t="shared" ref="E20:E24" si="0">C20*D20</f>
        <v>6</v>
      </c>
    </row>
    <row r="21" spans="1:5" ht="35.1" customHeight="1" x14ac:dyDescent="0.3">
      <c r="A21" s="24" t="s">
        <v>30</v>
      </c>
      <c r="B21" s="24"/>
      <c r="C21" s="14">
        <v>4</v>
      </c>
      <c r="D21" s="15">
        <v>2</v>
      </c>
      <c r="E21" s="15">
        <f t="shared" si="0"/>
        <v>8</v>
      </c>
    </row>
    <row r="22" spans="1:5" ht="35.1" customHeight="1" x14ac:dyDescent="0.3">
      <c r="A22" s="24" t="s">
        <v>31</v>
      </c>
      <c r="B22" s="24"/>
      <c r="C22" s="14">
        <v>5</v>
      </c>
      <c r="D22" s="15">
        <v>2</v>
      </c>
      <c r="E22" s="15">
        <f t="shared" si="0"/>
        <v>10</v>
      </c>
    </row>
    <row r="23" spans="1:5" ht="35.1" customHeight="1" x14ac:dyDescent="0.3">
      <c r="A23" s="24" t="s">
        <v>32</v>
      </c>
      <c r="B23" s="24"/>
      <c r="C23" s="14">
        <v>2</v>
      </c>
      <c r="D23" s="15">
        <v>2</v>
      </c>
      <c r="E23" s="15">
        <f t="shared" si="0"/>
        <v>4</v>
      </c>
    </row>
    <row r="24" spans="1:5" ht="35.1" customHeight="1" x14ac:dyDescent="0.3">
      <c r="A24" s="24" t="s">
        <v>33</v>
      </c>
      <c r="B24" s="24"/>
      <c r="C24" s="14">
        <v>1</v>
      </c>
      <c r="D24" s="16">
        <v>2</v>
      </c>
      <c r="E24" s="16">
        <f t="shared" si="0"/>
        <v>2</v>
      </c>
    </row>
    <row r="25" spans="1:5" ht="36.75" customHeight="1" x14ac:dyDescent="0.3">
      <c r="A25" s="8"/>
      <c r="B25" s="8"/>
      <c r="C25" s="8"/>
      <c r="D25" s="18" t="s">
        <v>34</v>
      </c>
      <c r="E25" s="19">
        <f>SUM(E19:E24)</f>
        <v>54</v>
      </c>
    </row>
    <row r="26" spans="1:5" ht="36.75" customHeight="1" x14ac:dyDescent="0.3">
      <c r="A26" s="8"/>
      <c r="B26" s="8"/>
      <c r="C26" s="8"/>
      <c r="D26" s="18" t="s">
        <v>52</v>
      </c>
      <c r="E26" s="20">
        <v>0.04</v>
      </c>
    </row>
    <row r="27" spans="1:5" ht="36.75" customHeight="1" x14ac:dyDescent="0.3">
      <c r="A27" s="8"/>
      <c r="B27" s="8"/>
      <c r="C27" s="8"/>
      <c r="D27" s="18" t="s">
        <v>36</v>
      </c>
      <c r="E27" s="19">
        <f>E25*E26</f>
        <v>2.16</v>
      </c>
    </row>
    <row r="28" spans="1:5" ht="36.75" customHeight="1" x14ac:dyDescent="0.3">
      <c r="A28" s="8"/>
      <c r="B28" s="8"/>
      <c r="C28" s="8"/>
      <c r="D28" s="18" t="s">
        <v>37</v>
      </c>
      <c r="E28" s="19">
        <f>E25+E27</f>
        <v>56.16</v>
      </c>
    </row>
    <row r="29" spans="1:5" s="2" customFormat="1" ht="35.1" customHeight="1" x14ac:dyDescent="0.25">
      <c r="A29" s="22" t="s">
        <v>38</v>
      </c>
      <c r="B29" s="22"/>
      <c r="C29" s="22"/>
      <c r="D29" s="22"/>
      <c r="E29" s="22"/>
    </row>
    <row r="30" spans="1:5" s="3" customFormat="1" ht="27" customHeight="1" x14ac:dyDescent="0.3">
      <c r="A30" s="23" t="s">
        <v>39</v>
      </c>
      <c r="B30" s="23"/>
      <c r="C30" s="12" t="s">
        <v>40</v>
      </c>
      <c r="D30" s="12" t="s">
        <v>41</v>
      </c>
      <c r="E30" s="12" t="s">
        <v>35</v>
      </c>
    </row>
    <row r="31" spans="1:5" ht="35.1" customHeight="1" x14ac:dyDescent="0.3">
      <c r="A31" s="24" t="s">
        <v>42</v>
      </c>
      <c r="B31" s="24"/>
      <c r="C31" s="14">
        <v>6</v>
      </c>
      <c r="D31" s="15">
        <v>7</v>
      </c>
      <c r="E31" s="15">
        <f>C31*D31</f>
        <v>42</v>
      </c>
    </row>
    <row r="32" spans="1:5" ht="35.1" customHeight="1" x14ac:dyDescent="0.3">
      <c r="A32" s="24" t="s">
        <v>43</v>
      </c>
      <c r="B32" s="24"/>
      <c r="C32" s="14">
        <v>6</v>
      </c>
      <c r="D32" s="15">
        <v>2</v>
      </c>
      <c r="E32" s="15">
        <f t="shared" ref="E32:E34" si="1">C32*D32</f>
        <v>12</v>
      </c>
    </row>
    <row r="33" spans="1:5" ht="35.1" customHeight="1" x14ac:dyDescent="0.3">
      <c r="A33" s="24" t="s">
        <v>44</v>
      </c>
      <c r="B33" s="24"/>
      <c r="C33" s="14">
        <v>6</v>
      </c>
      <c r="D33" s="15">
        <v>1.76</v>
      </c>
      <c r="E33" s="15">
        <f t="shared" si="1"/>
        <v>10.56</v>
      </c>
    </row>
    <row r="34" spans="1:5" ht="35.1" customHeight="1" x14ac:dyDescent="0.3">
      <c r="A34" s="24" t="s">
        <v>45</v>
      </c>
      <c r="B34" s="24"/>
      <c r="C34" s="14">
        <v>6</v>
      </c>
      <c r="D34" s="15">
        <v>6</v>
      </c>
      <c r="E34" s="15">
        <f t="shared" si="1"/>
        <v>36</v>
      </c>
    </row>
    <row r="35" spans="1:5" ht="36.75" customHeight="1" x14ac:dyDescent="0.3">
      <c r="A35" s="17"/>
      <c r="B35" s="17"/>
      <c r="C35" s="17"/>
      <c r="D35" s="18" t="s">
        <v>34</v>
      </c>
      <c r="E35" s="19">
        <f>SUM(E31:E34)</f>
        <v>100.56</v>
      </c>
    </row>
    <row r="36" spans="1:5" ht="36.75" customHeight="1" x14ac:dyDescent="0.3">
      <c r="A36" s="8"/>
      <c r="B36" s="8"/>
      <c r="C36" s="8"/>
      <c r="D36" s="18" t="s">
        <v>52</v>
      </c>
      <c r="E36" s="20">
        <v>0.05</v>
      </c>
    </row>
    <row r="37" spans="1:5" ht="36.75" customHeight="1" x14ac:dyDescent="0.3">
      <c r="A37" s="8"/>
      <c r="B37" s="8"/>
      <c r="C37" s="8"/>
      <c r="D37" s="18" t="s">
        <v>36</v>
      </c>
      <c r="E37" s="19">
        <f>E35*E36</f>
        <v>5.0280000000000005</v>
      </c>
    </row>
    <row r="38" spans="1:5" ht="36.75" customHeight="1" x14ac:dyDescent="0.3">
      <c r="A38" s="8"/>
      <c r="B38" s="8"/>
      <c r="C38" s="8"/>
      <c r="D38" s="18" t="s">
        <v>37</v>
      </c>
      <c r="E38" s="19">
        <f>E35+E37</f>
        <v>105.58800000000001</v>
      </c>
    </row>
    <row r="39" spans="1:5" s="2" customFormat="1" ht="35.1" customHeight="1" x14ac:dyDescent="0.25">
      <c r="A39" s="22" t="s">
        <v>46</v>
      </c>
      <c r="B39" s="22"/>
      <c r="C39" s="22"/>
      <c r="D39" s="22" t="s">
        <v>55</v>
      </c>
      <c r="E39" s="22"/>
    </row>
    <row r="40" spans="1:5" ht="27" customHeight="1" x14ac:dyDescent="0.3">
      <c r="A40" s="23" t="s">
        <v>39</v>
      </c>
      <c r="B40" s="23"/>
      <c r="C40" s="12" t="s">
        <v>35</v>
      </c>
      <c r="D40" s="34">
        <f>E28+E38+C45</f>
        <v>2040.748</v>
      </c>
      <c r="E40" s="34"/>
    </row>
    <row r="41" spans="1:5" ht="35.1" customHeight="1" x14ac:dyDescent="0.3">
      <c r="A41" s="24" t="s">
        <v>56</v>
      </c>
      <c r="B41" s="24"/>
      <c r="C41" s="15">
        <v>444</v>
      </c>
      <c r="D41" s="34"/>
      <c r="E41" s="34"/>
    </row>
    <row r="42" spans="1:5" ht="35.1" customHeight="1" x14ac:dyDescent="0.3">
      <c r="A42" s="24" t="s">
        <v>48</v>
      </c>
      <c r="B42" s="24"/>
      <c r="C42" s="15">
        <v>712</v>
      </c>
      <c r="D42" s="34"/>
      <c r="E42" s="34"/>
    </row>
    <row r="43" spans="1:5" ht="35.1" customHeight="1" x14ac:dyDescent="0.3">
      <c r="A43" s="24" t="s">
        <v>49</v>
      </c>
      <c r="B43" s="24"/>
      <c r="C43" s="15">
        <v>712</v>
      </c>
      <c r="D43" s="34"/>
      <c r="E43" s="34"/>
    </row>
    <row r="44" spans="1:5" ht="35.1" customHeight="1" x14ac:dyDescent="0.3">
      <c r="A44" s="24" t="s">
        <v>50</v>
      </c>
      <c r="B44" s="24"/>
      <c r="C44" s="15">
        <v>11</v>
      </c>
      <c r="D44" s="34"/>
      <c r="E44" s="34"/>
    </row>
    <row r="45" spans="1:5" ht="35.25" customHeight="1" x14ac:dyDescent="0.3">
      <c r="A45" s="37" t="s">
        <v>37</v>
      </c>
      <c r="B45" s="37"/>
      <c r="C45" s="15">
        <f>SUM(C41:C44)</f>
        <v>1879</v>
      </c>
      <c r="D45" s="34"/>
      <c r="E45" s="34"/>
    </row>
    <row r="46" spans="1:5" ht="38.25" customHeight="1" x14ac:dyDescent="0.3">
      <c r="A46" s="35" t="s">
        <v>51</v>
      </c>
      <c r="B46" s="35"/>
      <c r="C46" s="35"/>
      <c r="D46" s="36" t="s">
        <v>47</v>
      </c>
      <c r="E46" s="36"/>
    </row>
    <row r="47" spans="1:5" ht="48.75" customHeight="1" x14ac:dyDescent="0.3">
      <c r="D47" s="31"/>
      <c r="E47" s="31"/>
    </row>
    <row r="48" spans="1:5" ht="59.25" customHeight="1" x14ac:dyDescent="0.3">
      <c r="A48" s="38" t="s">
        <v>67</v>
      </c>
      <c r="B48" s="38"/>
      <c r="C48" s="7" t="s">
        <v>68</v>
      </c>
      <c r="D48" s="31"/>
      <c r="E48" s="31"/>
    </row>
    <row r="49" spans="1:5" x14ac:dyDescent="0.3">
      <c r="A49" s="32"/>
      <c r="B49" s="32"/>
      <c r="C49" s="33"/>
      <c r="D49" s="31"/>
      <c r="E49" s="31"/>
    </row>
    <row r="50" spans="1:5" x14ac:dyDescent="0.3">
      <c r="A50" s="32"/>
      <c r="B50" s="32"/>
      <c r="C50" s="33"/>
      <c r="D50" s="31"/>
      <c r="E50" s="31"/>
    </row>
    <row r="51" spans="1:5" ht="40.5" customHeight="1" x14ac:dyDescent="0.3">
      <c r="A51" s="32"/>
      <c r="B51" s="32"/>
      <c r="C51" s="33"/>
      <c r="D51" s="31"/>
      <c r="E51" s="31"/>
    </row>
  </sheetData>
  <mergeCells count="48">
    <mergeCell ref="D47:E51"/>
    <mergeCell ref="A49:B51"/>
    <mergeCell ref="C49:C51"/>
    <mergeCell ref="D40:E45"/>
    <mergeCell ref="A46:C46"/>
    <mergeCell ref="D46:E46"/>
    <mergeCell ref="A45:B45"/>
    <mergeCell ref="A44:B44"/>
    <mergeCell ref="A40:B40"/>
    <mergeCell ref="A41:B41"/>
    <mergeCell ref="A42:B42"/>
    <mergeCell ref="A43:B43"/>
    <mergeCell ref="A48:B48"/>
    <mergeCell ref="A33:B33"/>
    <mergeCell ref="A34:B34"/>
    <mergeCell ref="D39:E39"/>
    <mergeCell ref="A39:C39"/>
    <mergeCell ref="A24:B24"/>
    <mergeCell ref="A29:E29"/>
    <mergeCell ref="A30:B30"/>
    <mergeCell ref="A31:B31"/>
    <mergeCell ref="A32:B32"/>
    <mergeCell ref="A19:B19"/>
    <mergeCell ref="A20:B20"/>
    <mergeCell ref="A21:B21"/>
    <mergeCell ref="A22:B22"/>
    <mergeCell ref="A23:B23"/>
    <mergeCell ref="A17:E17"/>
    <mergeCell ref="A18:B18"/>
    <mergeCell ref="D11:E11"/>
    <mergeCell ref="D12:E12"/>
    <mergeCell ref="D13:E13"/>
    <mergeCell ref="D14:E14"/>
    <mergeCell ref="D15:E15"/>
    <mergeCell ref="D16:E16"/>
    <mergeCell ref="A13:B13"/>
    <mergeCell ref="A14:B14"/>
    <mergeCell ref="A15:B15"/>
    <mergeCell ref="A16:B16"/>
    <mergeCell ref="A10:E10"/>
    <mergeCell ref="A11:B11"/>
    <mergeCell ref="A12:B12"/>
    <mergeCell ref="A1:E1"/>
    <mergeCell ref="A2:E2"/>
    <mergeCell ref="A3:B3"/>
    <mergeCell ref="C4:C5"/>
    <mergeCell ref="C7:C8"/>
    <mergeCell ref="D3:E3"/>
  </mergeCells>
  <printOptions horizontalCentered="1" verticalCentered="1"/>
  <pageMargins left="0.19685039370078741" right="0.19685039370078741" top="0.19685039370078741" bottom="0.19685039370078741" header="0" footer="0"/>
  <pageSetup scale="32" orientation="landscape"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 Account</dc:creator>
  <cp:lastModifiedBy>Staff Account</cp:lastModifiedBy>
  <cp:lastPrinted>2023-08-25T10:01:24Z</cp:lastPrinted>
  <dcterms:created xsi:type="dcterms:W3CDTF">2023-08-07T11:16:38Z</dcterms:created>
  <dcterms:modified xsi:type="dcterms:W3CDTF">2023-08-25T10:01:46Z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2023-08-16T10:28:45Z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80973ecb-f349-4d26-af84-24e751ff0fa4</vt:lpwstr>
  </property>
  <property fmtid="{D5CDD505-2E9C-101B-9397-08002B2CF9AE}" pid="7" name="MSIP_Label_defa4170-0d19-0005-0004-bc88714345d2_ActionId">
    <vt:lpwstr>15668885-7c9d-4327-9860-9644ceab559c</vt:lpwstr>
  </property>
  <property fmtid="{D5CDD505-2E9C-101B-9397-08002B2CF9AE}" pid="8" name="MSIP_Label_defa4170-0d19-0005-0004-bc88714345d2_ContentBits">
    <vt:lpwstr>0</vt:lpwstr>
  </property>
</Properties>
</file>