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WORK\03-22\Templates\Record Sheet\Templates\"/>
    </mc:Choice>
  </mc:AlternateContent>
  <xr:revisionPtr revIDLastSave="0" documentId="13_ncr:1_{A937612B-F19E-457B-B01A-2B96A420C10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Money Manager Budget" sheetId="1" r:id="rId1"/>
    <sheet name="Transaction History" sheetId="2" r:id="rId2"/>
    <sheet name="Monthly Budget" sheetId="3" r:id="rId3"/>
  </sheets>
  <definedNames>
    <definedName name="_xlnm._FilterDatabase" localSheetId="1" hidden="1">'Transaction History'!$B$3:$J$5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6" i="3" l="1"/>
  <c r="C21" i="1"/>
  <c r="C4" i="1"/>
  <c r="C87" i="1"/>
  <c r="C79" i="1"/>
  <c r="C71" i="1"/>
  <c r="C65" i="1"/>
  <c r="C56" i="1"/>
  <c r="C48" i="1"/>
  <c r="C88" i="1"/>
  <c r="C5" i="1"/>
  <c r="C6" i="1"/>
  <c r="C7" i="1"/>
  <c r="D4" i="1"/>
  <c r="C76" i="3"/>
  <c r="C84" i="3"/>
  <c r="C53" i="3"/>
  <c r="C61" i="3"/>
  <c r="C70" i="3"/>
  <c r="C92" i="3"/>
  <c r="C13" i="3"/>
  <c r="D84" i="3"/>
  <c r="D53" i="3"/>
  <c r="D61" i="3"/>
  <c r="D70" i="3"/>
  <c r="D92" i="3"/>
  <c r="D13" i="3"/>
  <c r="E13" i="3"/>
  <c r="C26" i="3"/>
  <c r="C12" i="3"/>
  <c r="D26" i="3"/>
  <c r="D12" i="3"/>
  <c r="E12" i="3"/>
  <c r="D37" i="3"/>
  <c r="E87" i="3"/>
  <c r="E88" i="3"/>
  <c r="E89" i="3"/>
  <c r="E90" i="3"/>
  <c r="E91" i="3"/>
  <c r="E86" i="3"/>
  <c r="E79" i="3"/>
  <c r="E80" i="3"/>
  <c r="E81" i="3"/>
  <c r="E82" i="3"/>
  <c r="E83" i="3"/>
  <c r="E78" i="3"/>
  <c r="E73" i="3"/>
  <c r="E74" i="3"/>
  <c r="E75" i="3"/>
  <c r="E72" i="3"/>
  <c r="E64" i="3"/>
  <c r="E65" i="3"/>
  <c r="E66" i="3"/>
  <c r="E67" i="3"/>
  <c r="E68" i="3"/>
  <c r="E69" i="3"/>
  <c r="E63" i="3"/>
  <c r="E56" i="3"/>
  <c r="E57" i="3"/>
  <c r="E58" i="3"/>
  <c r="E59" i="3"/>
  <c r="E60" i="3"/>
  <c r="E55" i="3"/>
  <c r="E42" i="3"/>
  <c r="E43" i="3"/>
  <c r="E44" i="3"/>
  <c r="E45" i="3"/>
  <c r="E46" i="3"/>
  <c r="E47" i="3"/>
  <c r="E48" i="3"/>
  <c r="E49" i="3"/>
  <c r="E50" i="3"/>
  <c r="E51" i="3"/>
  <c r="E52" i="3"/>
  <c r="E41" i="3"/>
  <c r="E31" i="3"/>
  <c r="E32" i="3"/>
  <c r="E33" i="3"/>
  <c r="E34" i="3"/>
  <c r="E35" i="3"/>
  <c r="E30" i="3"/>
  <c r="E19" i="3"/>
  <c r="E20" i="3"/>
  <c r="E21" i="3"/>
  <c r="E22" i="3"/>
  <c r="E23" i="3"/>
  <c r="E24" i="3"/>
  <c r="E18" i="3"/>
  <c r="D93" i="3"/>
  <c r="C93" i="3"/>
  <c r="C37" i="3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D87" i="1"/>
  <c r="D79" i="1"/>
  <c r="D65" i="1"/>
  <c r="D56" i="1"/>
  <c r="D48" i="1"/>
  <c r="D88" i="1"/>
  <c r="D5" i="1"/>
  <c r="D7" i="1"/>
  <c r="E4" i="1"/>
  <c r="E87" i="1"/>
  <c r="E79" i="1"/>
  <c r="E65" i="1"/>
  <c r="E56" i="1"/>
  <c r="E48" i="1"/>
  <c r="E88" i="1"/>
  <c r="E5" i="1"/>
  <c r="E7" i="1"/>
  <c r="F4" i="1"/>
  <c r="F87" i="1"/>
  <c r="F79" i="1"/>
  <c r="F65" i="1"/>
  <c r="F56" i="1"/>
  <c r="F48" i="1"/>
  <c r="F88" i="1"/>
  <c r="F5" i="1"/>
  <c r="F7" i="1"/>
  <c r="G4" i="1"/>
  <c r="G87" i="1"/>
  <c r="G79" i="1"/>
  <c r="G65" i="1"/>
  <c r="G56" i="1"/>
  <c r="G48" i="1"/>
  <c r="G88" i="1"/>
  <c r="G5" i="1"/>
  <c r="G7" i="1"/>
  <c r="H4" i="1"/>
  <c r="H87" i="1"/>
  <c r="H79" i="1"/>
  <c r="H65" i="1"/>
  <c r="H56" i="1"/>
  <c r="H48" i="1"/>
  <c r="H88" i="1"/>
  <c r="H5" i="1"/>
  <c r="H7" i="1"/>
  <c r="I4" i="1"/>
  <c r="I87" i="1"/>
  <c r="I79" i="1"/>
  <c r="I65" i="1"/>
  <c r="I56" i="1"/>
  <c r="I48" i="1"/>
  <c r="I88" i="1"/>
  <c r="I5" i="1"/>
  <c r="I7" i="1"/>
  <c r="J4" i="1"/>
  <c r="J87" i="1"/>
  <c r="J79" i="1"/>
  <c r="J65" i="1"/>
  <c r="J56" i="1"/>
  <c r="J48" i="1"/>
  <c r="J88" i="1"/>
  <c r="J5" i="1"/>
  <c r="J7" i="1"/>
  <c r="K4" i="1"/>
  <c r="K87" i="1"/>
  <c r="K79" i="1"/>
  <c r="K65" i="1"/>
  <c r="K56" i="1"/>
  <c r="K48" i="1"/>
  <c r="K88" i="1"/>
  <c r="K5" i="1"/>
  <c r="K7" i="1"/>
  <c r="L4" i="1"/>
  <c r="L87" i="1"/>
  <c r="L79" i="1"/>
  <c r="L65" i="1"/>
  <c r="L56" i="1"/>
  <c r="L48" i="1"/>
  <c r="L88" i="1"/>
  <c r="L5" i="1"/>
  <c r="L7" i="1"/>
  <c r="M4" i="1"/>
  <c r="M87" i="1"/>
  <c r="M79" i="1"/>
  <c r="M65" i="1"/>
  <c r="M56" i="1"/>
  <c r="M48" i="1"/>
  <c r="M88" i="1"/>
  <c r="M5" i="1"/>
  <c r="M7" i="1"/>
  <c r="N4" i="1"/>
  <c r="N87" i="1"/>
  <c r="N79" i="1"/>
  <c r="N65" i="1"/>
  <c r="N56" i="1"/>
  <c r="N48" i="1"/>
  <c r="N88" i="1"/>
  <c r="N5" i="1"/>
  <c r="N7" i="1"/>
  <c r="D6" i="1"/>
  <c r="E6" i="1"/>
  <c r="F6" i="1"/>
  <c r="G6" i="1"/>
  <c r="H6" i="1"/>
  <c r="I6" i="1"/>
  <c r="J6" i="1"/>
  <c r="K6" i="1"/>
  <c r="L6" i="1"/>
  <c r="M6" i="1"/>
  <c r="N6" i="1"/>
  <c r="O86" i="1"/>
  <c r="O85" i="1"/>
  <c r="O84" i="1"/>
  <c r="O83" i="1"/>
  <c r="O82" i="1"/>
  <c r="O81" i="1"/>
  <c r="O78" i="1"/>
  <c r="O77" i="1"/>
  <c r="O76" i="1"/>
  <c r="O75" i="1"/>
  <c r="O74" i="1"/>
  <c r="O73" i="1"/>
  <c r="O70" i="1"/>
  <c r="O69" i="1"/>
  <c r="O68" i="1"/>
  <c r="O67" i="1"/>
  <c r="O64" i="1"/>
  <c r="O63" i="1"/>
  <c r="O62" i="1"/>
  <c r="O61" i="1"/>
  <c r="O60" i="1"/>
  <c r="O59" i="1"/>
  <c r="O58" i="1"/>
  <c r="O55" i="1"/>
  <c r="O54" i="1"/>
  <c r="O53" i="1"/>
  <c r="O52" i="1"/>
  <c r="O51" i="1"/>
  <c r="O50" i="1"/>
  <c r="O47" i="1"/>
  <c r="O46" i="1"/>
  <c r="O45" i="1"/>
  <c r="O44" i="1"/>
  <c r="O43" i="1"/>
  <c r="O42" i="1"/>
  <c r="O41" i="1"/>
  <c r="O40" i="1"/>
  <c r="O39" i="1"/>
  <c r="O38" i="1"/>
  <c r="O37" i="1"/>
  <c r="O36" i="1"/>
  <c r="C32" i="1"/>
  <c r="O30" i="1"/>
  <c r="O29" i="1"/>
  <c r="O28" i="1"/>
  <c r="O27" i="1"/>
  <c r="O26" i="1"/>
  <c r="O25" i="1"/>
  <c r="O19" i="1"/>
  <c r="O18" i="1"/>
  <c r="O17" i="1"/>
  <c r="O16" i="1"/>
  <c r="O15" i="1"/>
  <c r="O14" i="1"/>
  <c r="O13" i="1"/>
  <c r="I1" i="1"/>
</calcChain>
</file>

<file path=xl/sharedStrings.xml><?xml version="1.0" encoding="utf-8"?>
<sst xmlns="http://schemas.openxmlformats.org/spreadsheetml/2006/main" count="193" uniqueCount="116">
  <si>
    <t>Starting Balance</t>
  </si>
  <si>
    <t xml:space="preserve">Total Income </t>
  </si>
  <si>
    <t>Total Expenses</t>
  </si>
  <si>
    <t>Projected End Balance</t>
  </si>
  <si>
    <t>INCOME</t>
  </si>
  <si>
    <t>MAY</t>
  </si>
  <si>
    <t>YEARLY</t>
  </si>
  <si>
    <t>Salary/Wages</t>
  </si>
  <si>
    <t>Interest Income</t>
  </si>
  <si>
    <t>Dividends</t>
  </si>
  <si>
    <t>Refunds/Reimbursements</t>
  </si>
  <si>
    <t>Business</t>
  </si>
  <si>
    <t>Pension</t>
  </si>
  <si>
    <t>Misc</t>
  </si>
  <si>
    <t>TOTAL</t>
  </si>
  <si>
    <t>SAVINGS</t>
  </si>
  <si>
    <t>Emergency Fund</t>
  </si>
  <si>
    <t>Transfer to Savings</t>
  </si>
  <si>
    <t>Retirement(401K, IRA)</t>
  </si>
  <si>
    <t>Investments</t>
  </si>
  <si>
    <t>Education</t>
  </si>
  <si>
    <t>Other</t>
  </si>
  <si>
    <t>EXPENSES</t>
  </si>
  <si>
    <t>HOME</t>
  </si>
  <si>
    <t>Mortgage/rent</t>
  </si>
  <si>
    <t>Home/Rental Insurance</t>
  </si>
  <si>
    <t>Electricity</t>
  </si>
  <si>
    <t>Gas/Oil</t>
  </si>
  <si>
    <t>Water/Sewer/Trash</t>
  </si>
  <si>
    <t>Phone</t>
  </si>
  <si>
    <t>Cable/Satelite</t>
  </si>
  <si>
    <t>Internet</t>
  </si>
  <si>
    <t>Furnishing/Appliances</t>
  </si>
  <si>
    <t>Lawn/Garden</t>
  </si>
  <si>
    <t>Maintenance/Improvements</t>
  </si>
  <si>
    <t>TRANSPORTATION</t>
  </si>
  <si>
    <t>Car payments</t>
  </si>
  <si>
    <t>Auto Insurance</t>
  </si>
  <si>
    <t>Fuel</t>
  </si>
  <si>
    <t>Public Transporation</t>
  </si>
  <si>
    <t>Repairs/Maintenance</t>
  </si>
  <si>
    <t>Registration/License</t>
  </si>
  <si>
    <t>DAILY LIVING</t>
  </si>
  <si>
    <t>Groceries</t>
  </si>
  <si>
    <t>Child care</t>
  </si>
  <si>
    <t>Dining out</t>
  </si>
  <si>
    <t>Clothing</t>
  </si>
  <si>
    <t>Cleaning</t>
  </si>
  <si>
    <t>Salon/Barber</t>
  </si>
  <si>
    <t>Pet Supplies</t>
  </si>
  <si>
    <t>ENTERTAINMENT</t>
  </si>
  <si>
    <t>Video/DVD/Movies</t>
  </si>
  <si>
    <t>Concerts/Plays</t>
  </si>
  <si>
    <t>Sports</t>
  </si>
  <si>
    <t>Outdoor Recreation</t>
  </si>
  <si>
    <t>HEALTH</t>
  </si>
  <si>
    <t>Health Insurance</t>
  </si>
  <si>
    <t>Gym membership</t>
  </si>
  <si>
    <t>Doctors/Dentist visits</t>
  </si>
  <si>
    <t>Medicine/Prescriptions</t>
  </si>
  <si>
    <t>Veterinarian</t>
  </si>
  <si>
    <t>Life Insurance</t>
  </si>
  <si>
    <t>VACATION/HOLIDAY</t>
  </si>
  <si>
    <t>Airfare</t>
  </si>
  <si>
    <t>Accomodations</t>
  </si>
  <si>
    <t>Food</t>
  </si>
  <si>
    <t>Souvenirs</t>
  </si>
  <si>
    <t>Pet Boarding</t>
  </si>
  <si>
    <t>Rental car</t>
  </si>
  <si>
    <t>[Balance in Account]</t>
  </si>
  <si>
    <t>DATE</t>
  </si>
  <si>
    <t>PAYEE</t>
  </si>
  <si>
    <t>MEMO</t>
  </si>
  <si>
    <t>CATEGORY</t>
  </si>
  <si>
    <t>DEPOSIT</t>
  </si>
  <si>
    <t>PAYMENT</t>
  </si>
  <si>
    <t>BALANCE</t>
  </si>
  <si>
    <t>ACCOUNT</t>
  </si>
  <si>
    <t>Checking</t>
  </si>
  <si>
    <t>Savings</t>
  </si>
  <si>
    <t>Direct Deposit from Employer</t>
  </si>
  <si>
    <t>FuelMart</t>
  </si>
  <si>
    <t>bi-weekly deposit</t>
  </si>
  <si>
    <t>CreditCard</t>
  </si>
  <si>
    <t>BUDGET</t>
  </si>
  <si>
    <t>ACTUAL</t>
  </si>
  <si>
    <t>MONTHLY</t>
  </si>
  <si>
    <t>SUMMARY</t>
  </si>
  <si>
    <t>Total Income</t>
  </si>
  <si>
    <t>UNDER/OVER</t>
  </si>
  <si>
    <t>NUM</t>
  </si>
  <si>
    <t>MONEY MANAGER - TRANSACTION HISTORY</t>
  </si>
  <si>
    <t>MONTHLY BUDGET</t>
  </si>
  <si>
    <t>Net Income</t>
  </si>
  <si>
    <t>Misc.</t>
  </si>
  <si>
    <t>Retirement (401K, IRA)</t>
  </si>
  <si>
    <t>Mortgage/Rent</t>
  </si>
  <si>
    <t>Cable/Satellite</t>
  </si>
  <si>
    <t>Furnishings/Appliances</t>
  </si>
  <si>
    <t>Car Payments</t>
  </si>
  <si>
    <t>Child Care</t>
  </si>
  <si>
    <t>Dining Out</t>
  </si>
  <si>
    <t>Gym Membership</t>
  </si>
  <si>
    <t>Doctor/Dentist Visits</t>
  </si>
  <si>
    <t>Rental Car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</si>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</sst>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b/>
      <sz val="22"/>
      <color theme="9"/>
      <name val="Century Gothic"/>
    </font>
    <font>
      <sz val="12"/>
      <color theme="1"/>
      <name val="Century Gothic"/>
    </font>
    <font>
      <b/>
      <sz val="22"/>
      <color theme="8" tint="-0.499984740745262"/>
      <name val="Century Gothic"/>
    </font>
    <font>
      <sz val="10"/>
      <color theme="1"/>
      <name val="Arial"/>
    </font>
    <font>
      <b/>
      <sz val="10"/>
      <color theme="0"/>
      <name val="Arial"/>
    </font>
    <font>
      <sz val="10"/>
      <color theme="0"/>
      <name val="Arial"/>
    </font>
    <font>
      <b/>
      <sz val="10"/>
      <color theme="1"/>
      <name val="Arial"/>
    </font>
    <font>
      <sz val="10"/>
      <color rgb="FF000000"/>
      <name val="Arial"/>
    </font>
    <font>
      <b/>
      <sz val="9"/>
      <color theme="8" tint="-0.499984740745262"/>
      <name val="Arial"/>
    </font>
    <font>
      <sz val="9"/>
      <color theme="1"/>
      <name val="Arial"/>
    </font>
    <font>
      <sz val="9"/>
      <color theme="0"/>
      <name val="Arial"/>
    </font>
    <font>
      <b/>
      <sz val="9"/>
      <color theme="1"/>
      <name val="Arial"/>
    </font>
    <font>
      <b/>
      <sz val="22"/>
      <color theme="9"/>
      <name val="Abadi"/>
      <family val="2"/>
    </font>
    <font>
      <sz val="12"/>
      <color theme="1"/>
      <name val="Abadi"/>
      <family val="2"/>
    </font>
    <font>
      <b/>
      <sz val="22"/>
      <color theme="8" tint="-0.499984740745262"/>
      <name val="Abadi"/>
      <family val="2"/>
    </font>
    <font>
      <sz val="22"/>
      <color theme="1" tint="0.499984740745262"/>
      <name val="Abadi"/>
      <family val="2"/>
    </font>
    <font>
      <sz val="10"/>
      <color theme="1"/>
      <name val="Abadi"/>
      <family val="2"/>
    </font>
    <font>
      <sz val="10"/>
      <color theme="1" tint="0.499984740745262"/>
      <name val="Abadi"/>
      <family val="2"/>
    </font>
    <font>
      <b/>
      <sz val="11"/>
      <color theme="0"/>
      <name val="Abadi"/>
      <family val="2"/>
    </font>
    <font>
      <b/>
      <sz val="10"/>
      <color theme="0"/>
      <name val="Abadi"/>
      <family val="2"/>
    </font>
    <font>
      <sz val="10"/>
      <color theme="0"/>
      <name val="Abadi"/>
      <family val="2"/>
    </font>
    <font>
      <b/>
      <sz val="10"/>
      <color theme="1"/>
      <name val="Abadi"/>
      <family val="2"/>
    </font>
    <font>
      <sz val="10"/>
      <color rgb="FF000000"/>
      <name val="Abadi"/>
      <family val="2"/>
    </font>
    <font>
      <b/>
      <sz val="11"/>
      <color theme="1"/>
      <name val="Abadi"/>
      <family val="2"/>
    </font>
    <font>
      <sz val="11"/>
      <color theme="1"/>
      <name val="Abadi"/>
      <family val="2"/>
    </font>
    <font>
      <i/>
      <sz val="10"/>
      <color theme="1"/>
      <name val="Abadi"/>
      <family val="2"/>
    </font>
    <font>
      <i/>
      <sz val="12"/>
      <color theme="1"/>
      <name val="Abadi"/>
      <family val="2"/>
    </font>
  </fonts>
  <fills count="20">
    <fill>
      <patternFill patternType="none"/>
    </fill>
    <fill>
      <patternFill patternType="gray125"/>
    </fill>
    <fill>
      <patternFill patternType="solid">
        <fgColor rgb="FFB8A4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7">
    <xf numFmtId="0" fontId="0" fillId="0" borderId="0" xfId="0"/>
    <xf numFmtId="0" fontId="0" fillId="3" borderId="0" xfId="0" applyFill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8" fillId="3" borderId="0" xfId="0" applyFont="1" applyFill="1"/>
    <xf numFmtId="0" fontId="0" fillId="3" borderId="0" xfId="0" applyFill="1" applyAlignment="1">
      <alignment horizontal="left" indent="1"/>
    </xf>
    <xf numFmtId="0" fontId="9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3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8" fillId="5" borderId="0" xfId="0" applyFont="1" applyFill="1" applyAlignment="1">
      <alignment horizontal="left" vertical="center" indent="1"/>
    </xf>
    <xf numFmtId="0" fontId="8" fillId="5" borderId="0" xfId="0" applyFont="1" applyFill="1" applyAlignment="1">
      <alignment vertical="center"/>
    </xf>
    <xf numFmtId="44" fontId="8" fillId="3" borderId="1" xfId="1" applyNumberFormat="1" applyFont="1" applyFill="1" applyBorder="1" applyAlignment="1">
      <alignment vertical="center"/>
    </xf>
    <xf numFmtId="44" fontId="8" fillId="5" borderId="0" xfId="0" applyNumberFormat="1" applyFont="1" applyFill="1" applyAlignment="1">
      <alignment vertical="center"/>
    </xf>
    <xf numFmtId="0" fontId="11" fillId="7" borderId="0" xfId="0" applyFont="1" applyFill="1" applyAlignment="1">
      <alignment horizontal="left" vertical="center" indent="1"/>
    </xf>
    <xf numFmtId="44" fontId="11" fillId="7" borderId="0" xfId="1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horizontal="left" vertical="center" indent="1"/>
    </xf>
    <xf numFmtId="0" fontId="10" fillId="8" borderId="0" xfId="0" applyFont="1" applyFill="1" applyAlignment="1">
      <alignment horizontal="left" vertical="center"/>
    </xf>
    <xf numFmtId="0" fontId="11" fillId="9" borderId="0" xfId="0" applyFont="1" applyFill="1" applyAlignment="1">
      <alignment horizontal="left" vertical="center" indent="1"/>
    </xf>
    <xf numFmtId="0" fontId="8" fillId="9" borderId="0" xfId="0" applyFont="1" applyFill="1" applyAlignment="1">
      <alignment vertical="center"/>
    </xf>
    <xf numFmtId="0" fontId="8" fillId="9" borderId="0" xfId="0" applyFont="1" applyFill="1" applyAlignment="1">
      <alignment horizontal="left" vertical="center" indent="1"/>
    </xf>
    <xf numFmtId="44" fontId="8" fillId="9" borderId="0" xfId="0" applyNumberFormat="1" applyFont="1" applyFill="1" applyAlignment="1">
      <alignment vertical="center"/>
    </xf>
    <xf numFmtId="44" fontId="8" fillId="10" borderId="0" xfId="0" applyNumberFormat="1" applyFont="1" applyFill="1" applyAlignment="1">
      <alignment vertical="center"/>
    </xf>
    <xf numFmtId="44" fontId="8" fillId="10" borderId="0" xfId="1" applyNumberFormat="1" applyFont="1" applyFill="1" applyBorder="1" applyAlignment="1">
      <alignment vertical="center"/>
    </xf>
    <xf numFmtId="0" fontId="11" fillId="11" borderId="0" xfId="0" applyFont="1" applyFill="1" applyAlignment="1">
      <alignment horizontal="left" vertical="center" indent="1"/>
    </xf>
    <xf numFmtId="44" fontId="11" fillId="11" borderId="0" xfId="1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9" fillId="4" borderId="0" xfId="0" applyFont="1" applyFill="1" applyAlignment="1">
      <alignment horizontal="left" vertical="center" indent="1"/>
    </xf>
    <xf numFmtId="0" fontId="9" fillId="8" borderId="0" xfId="0" applyFont="1" applyFill="1" applyAlignment="1">
      <alignment horizontal="left" vertical="center" indent="1"/>
    </xf>
    <xf numFmtId="44" fontId="12" fillId="13" borderId="0" xfId="0" applyNumberFormat="1" applyFont="1" applyFill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44" fontId="11" fillId="7" borderId="0" xfId="1" applyNumberFormat="1" applyFont="1" applyFill="1" applyAlignment="1">
      <alignment vertical="center"/>
    </xf>
    <xf numFmtId="44" fontId="8" fillId="0" borderId="0" xfId="0" applyNumberFormat="1" applyFont="1" applyAlignment="1">
      <alignment vertical="center"/>
    </xf>
    <xf numFmtId="44" fontId="10" fillId="4" borderId="0" xfId="0" applyNumberFormat="1" applyFont="1" applyFill="1" applyAlignment="1">
      <alignment horizontal="left" vertical="center"/>
    </xf>
    <xf numFmtId="44" fontId="8" fillId="3" borderId="0" xfId="0" applyNumberFormat="1" applyFont="1" applyFill="1" applyAlignment="1">
      <alignment vertical="center"/>
    </xf>
    <xf numFmtId="44" fontId="10" fillId="8" borderId="0" xfId="0" applyNumberFormat="1" applyFont="1" applyFill="1" applyAlignment="1">
      <alignment horizontal="left" vertical="center"/>
    </xf>
    <xf numFmtId="44" fontId="11" fillId="11" borderId="0" xfId="1" applyNumberFormat="1" applyFont="1" applyFill="1" applyAlignment="1">
      <alignment vertical="center"/>
    </xf>
    <xf numFmtId="44" fontId="8" fillId="12" borderId="2" xfId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4" fillId="3" borderId="0" xfId="0" applyFont="1" applyFill="1"/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 textRotation="255"/>
    </xf>
    <xf numFmtId="0" fontId="14" fillId="0" borderId="0" xfId="0" applyFont="1"/>
    <xf numFmtId="0" fontId="9" fillId="2" borderId="2" xfId="0" applyFont="1" applyFill="1" applyBorder="1" applyAlignment="1">
      <alignment horizontal="center" vertical="center"/>
    </xf>
    <xf numFmtId="44" fontId="8" fillId="18" borderId="2" xfId="1" applyFont="1" applyFill="1" applyBorder="1" applyAlignment="1">
      <alignment vertical="center"/>
    </xf>
    <xf numFmtId="0" fontId="11" fillId="3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/>
    </xf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vertical="center" wrapText="1"/>
    </xf>
    <xf numFmtId="0" fontId="18" fillId="3" borderId="0" xfId="0" applyFont="1" applyFill="1" applyAlignment="1">
      <alignment horizontal="left" indent="1"/>
    </xf>
    <xf numFmtId="0" fontId="18" fillId="3" borderId="0" xfId="0" applyFont="1" applyFill="1"/>
    <xf numFmtId="0" fontId="21" fillId="0" borderId="0" xfId="0" applyFont="1" applyAlignment="1">
      <alignment horizontal="left" indent="1"/>
    </xf>
    <xf numFmtId="0" fontId="22" fillId="0" borderId="0" xfId="0" applyFont="1" applyAlignment="1"/>
    <xf numFmtId="0" fontId="21" fillId="0" borderId="0" xfId="0" applyFont="1"/>
    <xf numFmtId="0" fontId="21" fillId="3" borderId="0" xfId="0" applyFont="1" applyFill="1"/>
    <xf numFmtId="44" fontId="21" fillId="0" borderId="0" xfId="0" applyNumberFormat="1" applyFont="1"/>
    <xf numFmtId="0" fontId="21" fillId="0" borderId="0" xfId="0" applyFont="1" applyAlignment="1">
      <alignment horizontal="left" vertical="center" indent="1"/>
    </xf>
    <xf numFmtId="0" fontId="23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4" fillId="4" borderId="0" xfId="0" applyFont="1" applyFill="1" applyAlignment="1">
      <alignment horizontal="left" vertical="center" indent="1"/>
    </xf>
    <xf numFmtId="0" fontId="25" fillId="4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 indent="1"/>
    </xf>
    <xf numFmtId="0" fontId="21" fillId="5" borderId="0" xfId="0" applyFont="1" applyFill="1" applyAlignment="1">
      <alignment vertical="center"/>
    </xf>
    <xf numFmtId="44" fontId="21" fillId="3" borderId="1" xfId="1" applyNumberFormat="1" applyFont="1" applyFill="1" applyBorder="1" applyAlignment="1">
      <alignment vertical="center"/>
    </xf>
    <xf numFmtId="44" fontId="21" fillId="3" borderId="1" xfId="0" applyNumberFormat="1" applyFont="1" applyFill="1" applyBorder="1" applyAlignment="1">
      <alignment vertical="center"/>
    </xf>
    <xf numFmtId="44" fontId="21" fillId="5" borderId="0" xfId="0" applyNumberFormat="1" applyFont="1" applyFill="1" applyAlignment="1">
      <alignment vertical="center"/>
    </xf>
    <xf numFmtId="0" fontId="26" fillId="19" borderId="0" xfId="0" applyFont="1" applyFill="1" applyAlignment="1">
      <alignment horizontal="left" vertical="center" indent="1"/>
    </xf>
    <xf numFmtId="44" fontId="26" fillId="19" borderId="0" xfId="1" applyNumberFormat="1" applyFont="1" applyFill="1" applyAlignment="1">
      <alignment vertical="center"/>
    </xf>
    <xf numFmtId="44" fontId="26" fillId="19" borderId="0" xfId="0" applyNumberFormat="1" applyFont="1" applyFill="1" applyAlignment="1">
      <alignment vertical="center"/>
    </xf>
    <xf numFmtId="44" fontId="21" fillId="0" borderId="0" xfId="0" applyNumberFormat="1" applyFont="1" applyAlignment="1">
      <alignment vertical="center"/>
    </xf>
    <xf numFmtId="44" fontId="25" fillId="4" borderId="0" xfId="0" applyNumberFormat="1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3" borderId="0" xfId="0" applyFont="1" applyFill="1" applyAlignment="1">
      <alignment horizontal="left" vertical="center" indent="1"/>
    </xf>
    <xf numFmtId="44" fontId="21" fillId="3" borderId="0" xfId="0" applyNumberFormat="1" applyFont="1" applyFill="1" applyAlignment="1">
      <alignment vertical="center"/>
    </xf>
    <xf numFmtId="0" fontId="24" fillId="8" borderId="0" xfId="0" applyFont="1" applyFill="1" applyAlignment="1">
      <alignment horizontal="left" vertical="center" indent="1"/>
    </xf>
    <xf numFmtId="44" fontId="25" fillId="8" borderId="0" xfId="0" applyNumberFormat="1" applyFont="1" applyFill="1" applyAlignment="1">
      <alignment horizontal="left" vertical="center"/>
    </xf>
    <xf numFmtId="0" fontId="26" fillId="9" borderId="0" xfId="0" applyFont="1" applyFill="1" applyAlignment="1">
      <alignment horizontal="left" vertical="center" indent="1"/>
    </xf>
    <xf numFmtId="44" fontId="21" fillId="9" borderId="0" xfId="0" applyNumberFormat="1" applyFont="1" applyFill="1" applyAlignment="1">
      <alignment vertical="center"/>
    </xf>
    <xf numFmtId="0" fontId="21" fillId="9" borderId="0" xfId="0" applyFont="1" applyFill="1" applyAlignment="1">
      <alignment horizontal="left" vertical="center" indent="1"/>
    </xf>
    <xf numFmtId="44" fontId="27" fillId="13" borderId="0" xfId="0" applyNumberFormat="1" applyFont="1" applyFill="1" applyAlignment="1">
      <alignment vertical="center"/>
    </xf>
    <xf numFmtId="0" fontId="26" fillId="3" borderId="0" xfId="0" applyFont="1" applyFill="1" applyAlignment="1">
      <alignment horizontal="center" vertical="center" textRotation="255"/>
    </xf>
    <xf numFmtId="44" fontId="21" fillId="10" borderId="0" xfId="0" applyNumberFormat="1" applyFont="1" applyFill="1" applyAlignment="1">
      <alignment vertical="center"/>
    </xf>
    <xf numFmtId="44" fontId="27" fillId="14" borderId="0" xfId="0" applyNumberFormat="1" applyFont="1" applyFill="1" applyAlignment="1">
      <alignment vertical="center"/>
    </xf>
    <xf numFmtId="44" fontId="21" fillId="10" borderId="0" xfId="1" applyNumberFormat="1" applyFont="1" applyFill="1" applyBorder="1" applyAlignment="1">
      <alignment vertical="center"/>
    </xf>
    <xf numFmtId="0" fontId="28" fillId="11" borderId="0" xfId="0" applyFont="1" applyFill="1" applyAlignment="1">
      <alignment horizontal="left" vertical="center" indent="1"/>
    </xf>
    <xf numFmtId="44" fontId="28" fillId="11" borderId="0" xfId="1" applyNumberFormat="1" applyFont="1" applyFill="1" applyAlignment="1">
      <alignment vertical="center"/>
    </xf>
    <xf numFmtId="44" fontId="28" fillId="3" borderId="0" xfId="0" applyNumberFormat="1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29" fillId="0" borderId="0" xfId="0" applyFont="1"/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0" fontId="23" fillId="17" borderId="2" xfId="0" applyFont="1" applyFill="1" applyBorder="1" applyAlignment="1">
      <alignment horizontal="center" vertical="center"/>
    </xf>
    <xf numFmtId="0" fontId="23" fillId="16" borderId="2" xfId="0" applyFont="1" applyFill="1" applyBorder="1" applyAlignment="1">
      <alignment horizontal="center" vertical="center"/>
    </xf>
    <xf numFmtId="44" fontId="23" fillId="15" borderId="2" xfId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left" vertical="center" indent="1"/>
    </xf>
    <xf numFmtId="14" fontId="21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 indent="1"/>
    </xf>
    <xf numFmtId="164" fontId="21" fillId="0" borderId="2" xfId="0" applyNumberFormat="1" applyFont="1" applyBorder="1" applyAlignment="1">
      <alignment horizontal="left" vertical="center" indent="1"/>
    </xf>
    <xf numFmtId="44" fontId="21" fillId="18" borderId="2" xfId="1" applyFont="1" applyFill="1" applyBorder="1" applyAlignment="1">
      <alignment horizontal="left" vertical="center" indent="1"/>
    </xf>
    <xf numFmtId="0" fontId="21" fillId="0" borderId="2" xfId="0" applyFont="1" applyBorder="1" applyAlignment="1">
      <alignment horizontal="center" vertical="center"/>
    </xf>
    <xf numFmtId="0" fontId="31" fillId="0" borderId="0" xfId="0" applyFont="1"/>
    <xf numFmtId="44" fontId="18" fillId="0" borderId="0" xfId="1" applyFont="1"/>
    <xf numFmtId="0" fontId="0" fillId="0" borderId="0" xfId="0" applyFill="1"/>
    <xf numFmtId="0" fontId="26" fillId="12" borderId="0" xfId="0" applyFont="1" applyFill="1" applyAlignment="1">
      <alignment horizontal="center" vertical="center" textRotation="255"/>
    </xf>
    <xf numFmtId="0" fontId="16" fillId="6" borderId="0" xfId="0" applyFont="1" applyFill="1" applyAlignment="1">
      <alignment horizontal="center" vertical="center" textRotation="255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3">
    <dxf>
      <font>
        <color rgb="FF9C0006"/>
      </font>
    </dxf>
    <dxf>
      <font>
        <color theme="6" tint="-0.249977111117893"/>
      </font>
      <fill>
        <patternFill patternType="solid">
          <fgColor indexed="64"/>
          <bgColor theme="5" tint="0.79998168889431442"/>
        </patternFill>
      </fill>
    </dxf>
    <dxf>
      <font>
        <strike val="0"/>
        <color theme="6" tint="-0.249977111117893"/>
      </font>
      <fill>
        <patternFill patternType="solid">
          <fgColor indexed="64"/>
          <bgColor theme="4" tint="0.7999816888943144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latin typeface="Arial" charset="0"/>
                <a:ea typeface="Arial" charset="0"/>
                <a:cs typeface="Arial" charset="0"/>
              </a:defRPr>
            </a:pPr>
            <a:r>
              <a:rPr lang="en-US" sz="1400">
                <a:latin typeface="Arial" charset="0"/>
                <a:ea typeface="Arial" charset="0"/>
                <a:cs typeface="Arial" charset="0"/>
              </a:rPr>
              <a:t>CURRENT BUDGET</a:t>
            </a:r>
          </a:p>
        </c:rich>
      </c:tx>
      <c:layout>
        <c:manualLayout>
          <c:xMode val="edge"/>
          <c:yMode val="edge"/>
          <c:x val="0.35440677966101702"/>
          <c:y val="0.1581395348837210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6825720354437999E-2"/>
          <c:y val="0.18572377819861099"/>
          <c:w val="0.97241535433070903"/>
          <c:h val="0.702377233966085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'Monthly Budget'!$B$12</c:f>
              <c:strCache>
                <c:ptCount val="1"/>
                <c:pt idx="0">
                  <c:v>Total Income</c:v>
                </c:pt>
              </c:strCache>
            </c:strRef>
          </c:tx>
          <c:spPr>
            <a:noFill/>
            <a:ln w="28575" cmpd="sng">
              <a:solidFill>
                <a:schemeClr val="accent2"/>
              </a:solidFill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B9E4F94-E2BE-2C40-9574-3841782448E9}" type="VALUE">
                      <a:rPr lang="en-US">
                        <a:latin typeface="Arial" charset="0"/>
                        <a:ea typeface="Arial" charset="0"/>
                        <a:cs typeface="Arial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28AA-4D6E-B38A-8990826717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'Monthly Budget'!$D$12</c:f>
              <c:numCache>
                <c:formatCode>_("$"* #,##0.00_);_("$"* \(#,##0.00\);_("$"* "-"??_);_(@_)</c:formatCode>
                <c:ptCount val="1"/>
                <c:pt idx="0">
                  <c:v>7020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A-4D6E-B38A-899082671779}"/>
            </c:ext>
          </c:extLst>
        </c:ser>
        <c:ser>
          <c:idx val="1"/>
          <c:order val="1"/>
          <c:tx>
            <c:strRef>
              <c:f>'Monthly Budget'!$B$13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'Monthly Budget'!$D$13</c:f>
              <c:numCache>
                <c:formatCode>_("$"* #,##0.00_);_("$"* \(#,##0.00\);_("$"* "-"??_);_(@_)</c:formatCode>
                <c:ptCount val="1"/>
                <c:pt idx="0">
                  <c:v>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AA-4D6E-B38A-899082671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7952424"/>
        <c:axId val="457954776"/>
      </c:barChart>
      <c:catAx>
        <c:axId val="457952424"/>
        <c:scaling>
          <c:orientation val="minMax"/>
        </c:scaling>
        <c:delete val="1"/>
        <c:axPos val="l"/>
        <c:majorTickMark val="out"/>
        <c:minorTickMark val="none"/>
        <c:tickLblPos val="nextTo"/>
        <c:crossAx val="457954776"/>
        <c:crosses val="autoZero"/>
        <c:auto val="1"/>
        <c:lblAlgn val="ctr"/>
        <c:lblOffset val="100"/>
        <c:noMultiLvlLbl val="0"/>
      </c:catAx>
      <c:valAx>
        <c:axId val="457954776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457952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57150</xdr:rowOff>
    </xdr:from>
    <xdr:to>
      <xdr:col>6</xdr:col>
      <xdr:colOff>0</xdr:colOff>
      <xdr:row>9</xdr:row>
      <xdr:rowOff>50800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martsheet.com/try-it?trp=8526&amp;lpv=exceltop" TargetMode="External"/><Relationship Id="rId1" Type="http://schemas.openxmlformats.org/officeDocument/2006/relationships/hyperlink" Target="https://www.smartsheet.com/try-it?trp=8526&amp;lpv=excelto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martsheet.com/try-it?trp=8526&amp;lpv=excelto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B1:P91"/>
  <sheetViews>
    <sheetView showGridLines="0" tabSelected="1" topLeftCell="F1" workbookViewId="0">
      <pane ySplit="10" topLeftCell="A89" activePane="bottomLeft" state="frozen"/>
      <selection pane="bottomLeft" activeCell="K100" sqref="K100"/>
    </sheetView>
  </sheetViews>
  <sheetFormatPr defaultColWidth="11" defaultRowHeight="15.75" x14ac:dyDescent="0.25"/>
  <cols>
    <col min="1" max="1" width="3" style="54" customWidth="1"/>
    <col min="2" max="2" width="30" style="99" customWidth="1"/>
    <col min="3" max="15" width="15" style="54" customWidth="1"/>
    <col min="16" max="16" width="3.375" style="54" bestFit="1" customWidth="1"/>
    <col min="17" max="16384" width="11" style="54"/>
  </cols>
  <sheetData>
    <row r="1" spans="2:16" ht="42" customHeight="1" x14ac:dyDescent="0.4">
      <c r="B1" s="53"/>
      <c r="D1" s="55"/>
      <c r="E1" s="55"/>
      <c r="F1" s="55"/>
      <c r="G1" s="56"/>
      <c r="H1" s="57"/>
      <c r="I1" s="54">
        <f ca="1">I1:L1</f>
        <v>0</v>
      </c>
    </row>
    <row r="2" spans="2:16" x14ac:dyDescent="0.25"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2:16" x14ac:dyDescent="0.25">
      <c r="B3" s="60" t="s">
        <v>0</v>
      </c>
      <c r="C3" s="61" t="s">
        <v>69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3"/>
      <c r="P3" s="59"/>
    </row>
    <row r="4" spans="2:16" x14ac:dyDescent="0.25">
      <c r="B4" s="60" t="s">
        <v>1</v>
      </c>
      <c r="C4" s="64">
        <f>C21</f>
        <v>7257</v>
      </c>
      <c r="D4" s="64">
        <f>D21</f>
        <v>0</v>
      </c>
      <c r="E4" s="64">
        <f t="shared" ref="E4:N4" si="0">E21</f>
        <v>0</v>
      </c>
      <c r="F4" s="64">
        <f t="shared" si="0"/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>
        <f t="shared" si="0"/>
        <v>0</v>
      </c>
      <c r="K4" s="64">
        <f t="shared" si="0"/>
        <v>0</v>
      </c>
      <c r="L4" s="64">
        <f t="shared" si="0"/>
        <v>0</v>
      </c>
      <c r="M4" s="64">
        <f t="shared" si="0"/>
        <v>0</v>
      </c>
      <c r="N4" s="64">
        <f t="shared" si="0"/>
        <v>0</v>
      </c>
      <c r="O4" s="63"/>
      <c r="P4" s="59"/>
    </row>
    <row r="5" spans="2:16" x14ac:dyDescent="0.25">
      <c r="B5" s="60" t="s">
        <v>2</v>
      </c>
      <c r="C5" s="64">
        <f>C88</f>
        <v>5359</v>
      </c>
      <c r="D5" s="64">
        <f t="shared" ref="D5:N5" si="1">D88</f>
        <v>0</v>
      </c>
      <c r="E5" s="64">
        <f t="shared" si="1"/>
        <v>0</v>
      </c>
      <c r="F5" s="64">
        <f t="shared" si="1"/>
        <v>0</v>
      </c>
      <c r="G5" s="64">
        <f t="shared" si="1"/>
        <v>0</v>
      </c>
      <c r="H5" s="64">
        <f t="shared" si="1"/>
        <v>0</v>
      </c>
      <c r="I5" s="64">
        <f t="shared" si="1"/>
        <v>0</v>
      </c>
      <c r="J5" s="64">
        <f t="shared" si="1"/>
        <v>0</v>
      </c>
      <c r="K5" s="64">
        <f t="shared" si="1"/>
        <v>0</v>
      </c>
      <c r="L5" s="64">
        <f t="shared" si="1"/>
        <v>0</v>
      </c>
      <c r="M5" s="64">
        <f t="shared" si="1"/>
        <v>0</v>
      </c>
      <c r="N5" s="64">
        <f t="shared" si="1"/>
        <v>0</v>
      </c>
      <c r="O5" s="63"/>
      <c r="P5" s="59"/>
    </row>
    <row r="6" spans="2:16" x14ac:dyDescent="0.25">
      <c r="B6" s="60" t="s">
        <v>93</v>
      </c>
      <c r="C6" s="64">
        <f>C4-C5</f>
        <v>1898</v>
      </c>
      <c r="D6" s="64">
        <f t="shared" ref="D6:N6" si="2">D4-D5</f>
        <v>0</v>
      </c>
      <c r="E6" s="64">
        <f t="shared" si="2"/>
        <v>0</v>
      </c>
      <c r="F6" s="64">
        <f t="shared" si="2"/>
        <v>0</v>
      </c>
      <c r="G6" s="64">
        <f t="shared" si="2"/>
        <v>0</v>
      </c>
      <c r="H6" s="64">
        <f t="shared" si="2"/>
        <v>0</v>
      </c>
      <c r="I6" s="64">
        <f t="shared" si="2"/>
        <v>0</v>
      </c>
      <c r="J6" s="64">
        <f t="shared" si="2"/>
        <v>0</v>
      </c>
      <c r="K6" s="64">
        <f t="shared" si="2"/>
        <v>0</v>
      </c>
      <c r="L6" s="64">
        <f t="shared" si="2"/>
        <v>0</v>
      </c>
      <c r="M6" s="64">
        <f t="shared" si="2"/>
        <v>0</v>
      </c>
      <c r="N6" s="64">
        <f t="shared" si="2"/>
        <v>0</v>
      </c>
      <c r="O6" s="63"/>
      <c r="P6" s="59"/>
    </row>
    <row r="7" spans="2:16" x14ac:dyDescent="0.25">
      <c r="B7" s="60" t="s">
        <v>3</v>
      </c>
      <c r="C7" s="64">
        <f>SUM(C4-C5)+C6</f>
        <v>3796</v>
      </c>
      <c r="D7" s="64">
        <f>D4-D5+D3</f>
        <v>0</v>
      </c>
      <c r="E7" s="64">
        <f t="shared" ref="E7:N7" si="3">E4-E5+E3</f>
        <v>0</v>
      </c>
      <c r="F7" s="64">
        <f t="shared" si="3"/>
        <v>0</v>
      </c>
      <c r="G7" s="64">
        <f t="shared" si="3"/>
        <v>0</v>
      </c>
      <c r="H7" s="64">
        <f t="shared" si="3"/>
        <v>0</v>
      </c>
      <c r="I7" s="64">
        <f t="shared" si="3"/>
        <v>0</v>
      </c>
      <c r="J7" s="64">
        <f t="shared" si="3"/>
        <v>0</v>
      </c>
      <c r="K7" s="64">
        <f t="shared" si="3"/>
        <v>0</v>
      </c>
      <c r="L7" s="64">
        <f t="shared" si="3"/>
        <v>0</v>
      </c>
      <c r="M7" s="64">
        <f t="shared" si="3"/>
        <v>0</v>
      </c>
      <c r="N7" s="64">
        <f t="shared" si="3"/>
        <v>0</v>
      </c>
      <c r="O7" s="63"/>
      <c r="P7" s="59"/>
    </row>
    <row r="8" spans="2:16" x14ac:dyDescent="0.25"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2:16" x14ac:dyDescent="0.25">
      <c r="B9" s="5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2:16" ht="18" customHeight="1" x14ac:dyDescent="0.25">
      <c r="B10" s="65"/>
      <c r="C10" s="66" t="s">
        <v>105</v>
      </c>
      <c r="D10" s="66" t="s">
        <v>106</v>
      </c>
      <c r="E10" s="66" t="s">
        <v>107</v>
      </c>
      <c r="F10" s="66" t="s">
        <v>108</v>
      </c>
      <c r="G10" s="66" t="s">
        <v>5</v>
      </c>
      <c r="H10" s="66" t="s">
        <v>109</v>
      </c>
      <c r="I10" s="66" t="s">
        <v>110</v>
      </c>
      <c r="J10" s="66" t="s">
        <v>111</v>
      </c>
      <c r="K10" s="66" t="s">
        <v>112</v>
      </c>
      <c r="L10" s="66" t="s">
        <v>113</v>
      </c>
      <c r="M10" s="66" t="s">
        <v>114</v>
      </c>
      <c r="N10" s="66" t="s">
        <v>115</v>
      </c>
      <c r="O10" s="67"/>
      <c r="P10" s="67"/>
    </row>
    <row r="11" spans="2:16" ht="18" customHeight="1" x14ac:dyDescent="0.25">
      <c r="B11" s="68" t="s">
        <v>4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2:16" ht="18" customHeight="1" x14ac:dyDescent="0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15" t="s">
        <v>6</v>
      </c>
    </row>
    <row r="13" spans="2:16" ht="18" customHeight="1" x14ac:dyDescent="0.25">
      <c r="B13" s="71" t="s">
        <v>7</v>
      </c>
      <c r="C13" s="73">
        <v>5987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>
        <f>SUM(C13:N13)</f>
        <v>5987</v>
      </c>
      <c r="P13" s="115"/>
    </row>
    <row r="14" spans="2:16" ht="18" customHeight="1" x14ac:dyDescent="0.25">
      <c r="B14" s="71" t="s">
        <v>8</v>
      </c>
      <c r="C14" s="73">
        <v>200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>
        <f t="shared" ref="O14:O19" si="4">SUM(C14:N14)</f>
        <v>200</v>
      </c>
      <c r="P14" s="115"/>
    </row>
    <row r="15" spans="2:16" ht="18" customHeight="1" x14ac:dyDescent="0.25">
      <c r="B15" s="71" t="s">
        <v>9</v>
      </c>
      <c r="C15" s="73">
        <v>100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5">
        <f t="shared" si="4"/>
        <v>100</v>
      </c>
      <c r="P15" s="115"/>
    </row>
    <row r="16" spans="2:16" ht="18" customHeight="1" x14ac:dyDescent="0.25">
      <c r="B16" s="71" t="s">
        <v>10</v>
      </c>
      <c r="C16" s="73">
        <v>55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>
        <f t="shared" si="4"/>
        <v>55</v>
      </c>
      <c r="P16" s="115"/>
    </row>
    <row r="17" spans="2:16" ht="18" customHeight="1" x14ac:dyDescent="0.25">
      <c r="B17" s="71" t="s">
        <v>11</v>
      </c>
      <c r="C17" s="73">
        <v>500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5">
        <f t="shared" si="4"/>
        <v>500</v>
      </c>
      <c r="P17" s="115"/>
    </row>
    <row r="18" spans="2:16" ht="18" customHeight="1" x14ac:dyDescent="0.25">
      <c r="B18" s="71" t="s">
        <v>12</v>
      </c>
      <c r="C18" s="73">
        <v>300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5">
        <f t="shared" si="4"/>
        <v>300</v>
      </c>
      <c r="P18" s="115"/>
    </row>
    <row r="19" spans="2:16" ht="18" customHeight="1" x14ac:dyDescent="0.25">
      <c r="B19" s="71" t="s">
        <v>94</v>
      </c>
      <c r="C19" s="73">
        <v>115</v>
      </c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>
        <f t="shared" si="4"/>
        <v>115</v>
      </c>
      <c r="P19" s="115"/>
    </row>
    <row r="20" spans="2:16" ht="18" customHeight="1" x14ac:dyDescent="0.25">
      <c r="B20" s="71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115"/>
    </row>
    <row r="21" spans="2:16" ht="18" customHeight="1" x14ac:dyDescent="0.25">
      <c r="B21" s="76" t="s">
        <v>14</v>
      </c>
      <c r="C21" s="77">
        <f>SUM(C13:C19)</f>
        <v>7257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67"/>
    </row>
    <row r="22" spans="2:16" ht="18" customHeight="1" x14ac:dyDescent="0.25">
      <c r="B22" s="6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67"/>
    </row>
    <row r="23" spans="2:16" ht="18" customHeight="1" x14ac:dyDescent="0.25">
      <c r="B23" s="68" t="s">
        <v>15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67"/>
    </row>
    <row r="24" spans="2:16" ht="18" customHeight="1" x14ac:dyDescent="0.25">
      <c r="B24" s="71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115" t="s">
        <v>6</v>
      </c>
    </row>
    <row r="25" spans="2:16" ht="18" customHeight="1" x14ac:dyDescent="0.25">
      <c r="B25" s="71" t="s">
        <v>16</v>
      </c>
      <c r="C25" s="73">
        <v>500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5">
        <f>SUM(C25:N25)</f>
        <v>500</v>
      </c>
      <c r="P25" s="115"/>
    </row>
    <row r="26" spans="2:16" ht="18" customHeight="1" x14ac:dyDescent="0.25">
      <c r="B26" s="71" t="s">
        <v>17</v>
      </c>
      <c r="C26" s="73">
        <v>200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>
        <f t="shared" ref="O26:O30" si="5">SUM(C26:N26)</f>
        <v>200</v>
      </c>
      <c r="P26" s="115"/>
    </row>
    <row r="27" spans="2:16" ht="18" customHeight="1" x14ac:dyDescent="0.25">
      <c r="B27" s="71" t="s">
        <v>95</v>
      </c>
      <c r="C27" s="73">
        <v>100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>
        <f t="shared" si="5"/>
        <v>100</v>
      </c>
      <c r="P27" s="115"/>
    </row>
    <row r="28" spans="2:16" ht="18" customHeight="1" x14ac:dyDescent="0.25">
      <c r="B28" s="71" t="s">
        <v>19</v>
      </c>
      <c r="C28" s="73">
        <v>55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5">
        <f t="shared" si="5"/>
        <v>55</v>
      </c>
      <c r="P28" s="115"/>
    </row>
    <row r="29" spans="2:16" ht="18" customHeight="1" x14ac:dyDescent="0.25">
      <c r="B29" s="71" t="s">
        <v>20</v>
      </c>
      <c r="C29" s="73">
        <v>500</v>
      </c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5">
        <f t="shared" si="5"/>
        <v>500</v>
      </c>
      <c r="P29" s="115"/>
    </row>
    <row r="30" spans="2:16" ht="18" customHeight="1" x14ac:dyDescent="0.25">
      <c r="B30" s="71" t="s">
        <v>21</v>
      </c>
      <c r="C30" s="73">
        <v>300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5">
        <f t="shared" si="5"/>
        <v>300</v>
      </c>
      <c r="P30" s="115"/>
    </row>
    <row r="31" spans="2:16" ht="18" customHeight="1" x14ac:dyDescent="0.25">
      <c r="B31" s="71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115"/>
    </row>
    <row r="32" spans="2:16" ht="18" customHeight="1" x14ac:dyDescent="0.25">
      <c r="B32" s="76" t="s">
        <v>14</v>
      </c>
      <c r="C32" s="77">
        <f>SUM(C25:C30)</f>
        <v>1655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81"/>
    </row>
    <row r="33" spans="2:16" ht="18" customHeight="1" x14ac:dyDescent="0.25">
      <c r="B33" s="82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67"/>
    </row>
    <row r="34" spans="2:16" ht="18" customHeight="1" x14ac:dyDescent="0.25">
      <c r="B34" s="84" t="s">
        <v>22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1"/>
    </row>
    <row r="35" spans="2:16" ht="18" customHeight="1" x14ac:dyDescent="0.25">
      <c r="B35" s="86" t="s">
        <v>23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115" t="s">
        <v>6</v>
      </c>
    </row>
    <row r="36" spans="2:16" ht="18" customHeight="1" x14ac:dyDescent="0.25">
      <c r="B36" s="88" t="s">
        <v>96</v>
      </c>
      <c r="C36" s="73">
        <v>2250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87">
        <f>SUM(C36:N36)</f>
        <v>2250</v>
      </c>
      <c r="P36" s="115"/>
    </row>
    <row r="37" spans="2:16" ht="18" customHeight="1" x14ac:dyDescent="0.25">
      <c r="B37" s="88" t="s">
        <v>25</v>
      </c>
      <c r="C37" s="73">
        <v>25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87">
        <f t="shared" ref="O37:O47" si="6">SUM(C37:N37)</f>
        <v>25</v>
      </c>
      <c r="P37" s="115"/>
    </row>
    <row r="38" spans="2:16" ht="18" customHeight="1" x14ac:dyDescent="0.25">
      <c r="B38" s="88" t="s">
        <v>26</v>
      </c>
      <c r="C38" s="73">
        <v>40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87">
        <f t="shared" si="6"/>
        <v>40</v>
      </c>
      <c r="P38" s="115"/>
    </row>
    <row r="39" spans="2:16" ht="18" customHeight="1" x14ac:dyDescent="0.25">
      <c r="B39" s="88" t="s">
        <v>27</v>
      </c>
      <c r="C39" s="73">
        <v>44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87">
        <f t="shared" si="6"/>
        <v>44</v>
      </c>
      <c r="P39" s="115"/>
    </row>
    <row r="40" spans="2:16" ht="18" customHeight="1" x14ac:dyDescent="0.25">
      <c r="B40" s="88" t="s">
        <v>28</v>
      </c>
      <c r="C40" s="73">
        <v>20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87">
        <f t="shared" si="6"/>
        <v>20</v>
      </c>
      <c r="P40" s="115"/>
    </row>
    <row r="41" spans="2:16" ht="18" customHeight="1" x14ac:dyDescent="0.25">
      <c r="B41" s="88" t="s">
        <v>29</v>
      </c>
      <c r="C41" s="73">
        <v>15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87">
        <f t="shared" si="6"/>
        <v>15</v>
      </c>
      <c r="P41" s="115"/>
    </row>
    <row r="42" spans="2:16" ht="18" customHeight="1" x14ac:dyDescent="0.25">
      <c r="B42" s="88" t="s">
        <v>97</v>
      </c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87">
        <f t="shared" si="6"/>
        <v>0</v>
      </c>
      <c r="P42" s="115"/>
    </row>
    <row r="43" spans="2:16" ht="18" customHeight="1" x14ac:dyDescent="0.25">
      <c r="B43" s="88" t="s">
        <v>31</v>
      </c>
      <c r="C43" s="73">
        <v>29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87">
        <f t="shared" si="6"/>
        <v>29</v>
      </c>
      <c r="P43" s="115"/>
    </row>
    <row r="44" spans="2:16" ht="18" customHeight="1" x14ac:dyDescent="0.25">
      <c r="B44" s="88" t="s">
        <v>98</v>
      </c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87">
        <f t="shared" si="6"/>
        <v>0</v>
      </c>
      <c r="P44" s="115"/>
    </row>
    <row r="45" spans="2:16" ht="18" customHeight="1" x14ac:dyDescent="0.25">
      <c r="B45" s="88" t="s">
        <v>33</v>
      </c>
      <c r="C45" s="73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87">
        <f t="shared" si="6"/>
        <v>0</v>
      </c>
      <c r="P45" s="115"/>
    </row>
    <row r="46" spans="2:16" ht="18" customHeight="1" x14ac:dyDescent="0.25">
      <c r="B46" s="88" t="s">
        <v>34</v>
      </c>
      <c r="C46" s="73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87">
        <f t="shared" si="6"/>
        <v>0</v>
      </c>
      <c r="P46" s="115"/>
    </row>
    <row r="47" spans="2:16" ht="18" customHeight="1" x14ac:dyDescent="0.25">
      <c r="B47" s="88" t="s">
        <v>21</v>
      </c>
      <c r="C47" s="73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87">
        <f t="shared" si="6"/>
        <v>0</v>
      </c>
      <c r="P47" s="115"/>
    </row>
    <row r="48" spans="2:16" ht="18" customHeight="1" x14ac:dyDescent="0.25">
      <c r="B48" s="88"/>
      <c r="C48" s="89">
        <f>SUM(C36:C47)</f>
        <v>2423</v>
      </c>
      <c r="D48" s="89">
        <f t="shared" ref="D48:N48" si="7">SUM(D36:D47)</f>
        <v>0</v>
      </c>
      <c r="E48" s="89">
        <f t="shared" si="7"/>
        <v>0</v>
      </c>
      <c r="F48" s="89">
        <f t="shared" si="7"/>
        <v>0</v>
      </c>
      <c r="G48" s="89">
        <f t="shared" si="7"/>
        <v>0</v>
      </c>
      <c r="H48" s="89">
        <f t="shared" si="7"/>
        <v>0</v>
      </c>
      <c r="I48" s="89">
        <f t="shared" si="7"/>
        <v>0</v>
      </c>
      <c r="J48" s="89">
        <f t="shared" si="7"/>
        <v>0</v>
      </c>
      <c r="K48" s="89">
        <f t="shared" si="7"/>
        <v>0</v>
      </c>
      <c r="L48" s="89">
        <f t="shared" si="7"/>
        <v>0</v>
      </c>
      <c r="M48" s="89">
        <f t="shared" si="7"/>
        <v>0</v>
      </c>
      <c r="N48" s="89">
        <f t="shared" si="7"/>
        <v>0</v>
      </c>
      <c r="O48" s="87"/>
      <c r="P48" s="115"/>
    </row>
    <row r="49" spans="2:16" ht="18" customHeight="1" x14ac:dyDescent="0.25">
      <c r="B49" s="86" t="s">
        <v>35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3"/>
      <c r="P49" s="90"/>
    </row>
    <row r="50" spans="2:16" ht="18" customHeight="1" x14ac:dyDescent="0.25">
      <c r="B50" s="88" t="s">
        <v>99</v>
      </c>
      <c r="C50" s="73">
        <v>250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87">
        <f>SUM(C50:N50)</f>
        <v>250</v>
      </c>
      <c r="P50" s="115" t="s">
        <v>6</v>
      </c>
    </row>
    <row r="51" spans="2:16" ht="18" customHeight="1" x14ac:dyDescent="0.25">
      <c r="B51" s="88" t="s">
        <v>37</v>
      </c>
      <c r="C51" s="73">
        <v>100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87">
        <f t="shared" ref="O51:O55" si="8">SUM(C51:N51)</f>
        <v>100</v>
      </c>
      <c r="P51" s="115"/>
    </row>
    <row r="52" spans="2:16" ht="18" customHeight="1" x14ac:dyDescent="0.25">
      <c r="B52" s="88" t="s">
        <v>38</v>
      </c>
      <c r="C52" s="73">
        <v>100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87">
        <f t="shared" si="8"/>
        <v>100</v>
      </c>
      <c r="P52" s="115"/>
    </row>
    <row r="53" spans="2:16" ht="18" customHeight="1" x14ac:dyDescent="0.25">
      <c r="B53" s="88" t="s">
        <v>39</v>
      </c>
      <c r="C53" s="73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87">
        <f t="shared" si="8"/>
        <v>0</v>
      </c>
      <c r="P53" s="115"/>
    </row>
    <row r="54" spans="2:16" ht="18" customHeight="1" x14ac:dyDescent="0.25">
      <c r="B54" s="88" t="s">
        <v>40</v>
      </c>
      <c r="C54" s="73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87">
        <f t="shared" si="8"/>
        <v>0</v>
      </c>
      <c r="P54" s="115"/>
    </row>
    <row r="55" spans="2:16" ht="18" customHeight="1" x14ac:dyDescent="0.25">
      <c r="B55" s="88" t="s">
        <v>41</v>
      </c>
      <c r="C55" s="73">
        <v>100</v>
      </c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87">
        <f t="shared" si="8"/>
        <v>100</v>
      </c>
      <c r="P55" s="115"/>
    </row>
    <row r="56" spans="2:16" ht="18" customHeight="1" x14ac:dyDescent="0.25">
      <c r="B56" s="88"/>
      <c r="C56" s="91">
        <f>SUM(C50:C55)</f>
        <v>550</v>
      </c>
      <c r="D56" s="91">
        <f t="shared" ref="D56:N56" si="9">SUM(D50:D55)</f>
        <v>0</v>
      </c>
      <c r="E56" s="91">
        <f t="shared" si="9"/>
        <v>0</v>
      </c>
      <c r="F56" s="91">
        <f t="shared" si="9"/>
        <v>0</v>
      </c>
      <c r="G56" s="91">
        <f t="shared" si="9"/>
        <v>0</v>
      </c>
      <c r="H56" s="91">
        <f t="shared" si="9"/>
        <v>0</v>
      </c>
      <c r="I56" s="91">
        <f t="shared" si="9"/>
        <v>0</v>
      </c>
      <c r="J56" s="91">
        <f t="shared" si="9"/>
        <v>0</v>
      </c>
      <c r="K56" s="91">
        <f t="shared" si="9"/>
        <v>0</v>
      </c>
      <c r="L56" s="91">
        <f t="shared" si="9"/>
        <v>0</v>
      </c>
      <c r="M56" s="91">
        <f t="shared" si="9"/>
        <v>0</v>
      </c>
      <c r="N56" s="91">
        <f t="shared" si="9"/>
        <v>0</v>
      </c>
      <c r="O56" s="87"/>
      <c r="P56" s="115"/>
    </row>
    <row r="57" spans="2:16" ht="18" customHeight="1" x14ac:dyDescent="0.25">
      <c r="B57" s="86" t="s">
        <v>42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3"/>
      <c r="P57" s="90"/>
    </row>
    <row r="58" spans="2:16" ht="18" customHeight="1" x14ac:dyDescent="0.25">
      <c r="B58" s="88" t="s">
        <v>43</v>
      </c>
      <c r="C58" s="73">
        <v>250</v>
      </c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87">
        <f>SUM(C58:N58)</f>
        <v>250</v>
      </c>
      <c r="P58" s="115" t="s">
        <v>6</v>
      </c>
    </row>
    <row r="59" spans="2:16" ht="18" customHeight="1" x14ac:dyDescent="0.25">
      <c r="B59" s="88" t="s">
        <v>100</v>
      </c>
      <c r="C59" s="73">
        <v>100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87">
        <f t="shared" ref="O59:O64" si="10">SUM(C59:N59)</f>
        <v>100</v>
      </c>
      <c r="P59" s="115"/>
    </row>
    <row r="60" spans="2:16" ht="18" customHeight="1" x14ac:dyDescent="0.25">
      <c r="B60" s="88" t="s">
        <v>101</v>
      </c>
      <c r="C60" s="73">
        <v>100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87">
        <f t="shared" si="10"/>
        <v>100</v>
      </c>
      <c r="P60" s="115"/>
    </row>
    <row r="61" spans="2:16" ht="18" customHeight="1" x14ac:dyDescent="0.25">
      <c r="B61" s="88" t="s">
        <v>46</v>
      </c>
      <c r="C61" s="73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87">
        <f t="shared" si="10"/>
        <v>0</v>
      </c>
      <c r="P61" s="115"/>
    </row>
    <row r="62" spans="2:16" ht="18" customHeight="1" x14ac:dyDescent="0.25">
      <c r="B62" s="88" t="s">
        <v>47</v>
      </c>
      <c r="C62" s="7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87">
        <f t="shared" si="10"/>
        <v>0</v>
      </c>
      <c r="P62" s="115"/>
    </row>
    <row r="63" spans="2:16" ht="18" customHeight="1" x14ac:dyDescent="0.25">
      <c r="B63" s="88" t="s">
        <v>48</v>
      </c>
      <c r="C63" s="73">
        <v>100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87">
        <f t="shared" si="10"/>
        <v>100</v>
      </c>
      <c r="P63" s="115"/>
    </row>
    <row r="64" spans="2:16" ht="18" customHeight="1" x14ac:dyDescent="0.25">
      <c r="B64" s="88" t="s">
        <v>49</v>
      </c>
      <c r="C64" s="73">
        <v>101</v>
      </c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87">
        <f t="shared" si="10"/>
        <v>101</v>
      </c>
      <c r="P64" s="115"/>
    </row>
    <row r="65" spans="2:16" ht="18" customHeight="1" x14ac:dyDescent="0.25">
      <c r="B65" s="88"/>
      <c r="C65" s="91">
        <f>SUM(C58:C64)</f>
        <v>651</v>
      </c>
      <c r="D65" s="91">
        <f t="shared" ref="D65:N65" si="11">SUM(D58:D64)</f>
        <v>0</v>
      </c>
      <c r="E65" s="91">
        <f t="shared" si="11"/>
        <v>0</v>
      </c>
      <c r="F65" s="91">
        <f t="shared" si="11"/>
        <v>0</v>
      </c>
      <c r="G65" s="91">
        <f t="shared" si="11"/>
        <v>0</v>
      </c>
      <c r="H65" s="91">
        <f t="shared" si="11"/>
        <v>0</v>
      </c>
      <c r="I65" s="91">
        <f t="shared" si="11"/>
        <v>0</v>
      </c>
      <c r="J65" s="91">
        <f t="shared" si="11"/>
        <v>0</v>
      </c>
      <c r="K65" s="91">
        <f t="shared" si="11"/>
        <v>0</v>
      </c>
      <c r="L65" s="91">
        <f t="shared" si="11"/>
        <v>0</v>
      </c>
      <c r="M65" s="91">
        <f t="shared" si="11"/>
        <v>0</v>
      </c>
      <c r="N65" s="91">
        <f t="shared" si="11"/>
        <v>0</v>
      </c>
      <c r="O65" s="87"/>
      <c r="P65" s="115"/>
    </row>
    <row r="66" spans="2:16" ht="18" customHeight="1" x14ac:dyDescent="0.25">
      <c r="B66" s="86" t="s">
        <v>50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83"/>
      <c r="P66" s="90"/>
    </row>
    <row r="67" spans="2:16" ht="18" customHeight="1" x14ac:dyDescent="0.25">
      <c r="B67" s="88" t="s">
        <v>51</v>
      </c>
      <c r="C67" s="73">
        <v>250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87">
        <f>SUM(C67:N67)</f>
        <v>250</v>
      </c>
      <c r="P67" s="115" t="s">
        <v>6</v>
      </c>
    </row>
    <row r="68" spans="2:16" ht="18" customHeight="1" x14ac:dyDescent="0.25">
      <c r="B68" s="88" t="s">
        <v>52</v>
      </c>
      <c r="C68" s="73">
        <v>100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87">
        <f t="shared" ref="O68:O70" si="12">SUM(C68:N68)</f>
        <v>100</v>
      </c>
      <c r="P68" s="115"/>
    </row>
    <row r="69" spans="2:16" ht="18" customHeight="1" x14ac:dyDescent="0.25">
      <c r="B69" s="88" t="s">
        <v>53</v>
      </c>
      <c r="C69" s="73">
        <v>100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87">
        <f t="shared" si="12"/>
        <v>100</v>
      </c>
      <c r="P69" s="115"/>
    </row>
    <row r="70" spans="2:16" ht="18" customHeight="1" x14ac:dyDescent="0.25">
      <c r="B70" s="88" t="s">
        <v>54</v>
      </c>
      <c r="C70" s="73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87">
        <f t="shared" si="12"/>
        <v>0</v>
      </c>
      <c r="P70" s="115"/>
    </row>
    <row r="71" spans="2:16" ht="18" customHeight="1" x14ac:dyDescent="0.25">
      <c r="B71" s="88"/>
      <c r="C71" s="91">
        <f>SUM(C67:C70)</f>
        <v>450</v>
      </c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87"/>
      <c r="P71" s="115"/>
    </row>
    <row r="72" spans="2:16" ht="18" customHeight="1" x14ac:dyDescent="0.25">
      <c r="B72" s="86" t="s">
        <v>55</v>
      </c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3"/>
      <c r="P72" s="90"/>
    </row>
    <row r="73" spans="2:16" ht="18" customHeight="1" x14ac:dyDescent="0.25">
      <c r="B73" s="88" t="s">
        <v>56</v>
      </c>
      <c r="C73" s="73">
        <v>65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87">
        <f>SUM(C73:N73)</f>
        <v>65</v>
      </c>
      <c r="P73" s="115" t="s">
        <v>6</v>
      </c>
    </row>
    <row r="74" spans="2:16" ht="18" customHeight="1" x14ac:dyDescent="0.25">
      <c r="B74" s="88" t="s">
        <v>102</v>
      </c>
      <c r="C74" s="73">
        <v>20</v>
      </c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87">
        <f t="shared" ref="O74:O78" si="13">SUM(C74:N74)</f>
        <v>20</v>
      </c>
      <c r="P74" s="115"/>
    </row>
    <row r="75" spans="2:16" ht="18" customHeight="1" x14ac:dyDescent="0.25">
      <c r="B75" s="88" t="s">
        <v>103</v>
      </c>
      <c r="C75" s="73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87">
        <f t="shared" si="13"/>
        <v>0</v>
      </c>
      <c r="P75" s="115"/>
    </row>
    <row r="76" spans="2:16" ht="18" customHeight="1" x14ac:dyDescent="0.25">
      <c r="B76" s="88" t="s">
        <v>59</v>
      </c>
      <c r="C76" s="73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87">
        <f t="shared" si="13"/>
        <v>0</v>
      </c>
      <c r="P76" s="115"/>
    </row>
    <row r="77" spans="2:16" ht="18" customHeight="1" x14ac:dyDescent="0.25">
      <c r="B77" s="88" t="s">
        <v>60</v>
      </c>
      <c r="C77" s="73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87">
        <f t="shared" si="13"/>
        <v>0</v>
      </c>
      <c r="P77" s="115"/>
    </row>
    <row r="78" spans="2:16" ht="18" customHeight="1" x14ac:dyDescent="0.25">
      <c r="B78" s="88" t="s">
        <v>61</v>
      </c>
      <c r="C78" s="73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87">
        <f t="shared" si="13"/>
        <v>0</v>
      </c>
      <c r="P78" s="115"/>
    </row>
    <row r="79" spans="2:16" ht="18" customHeight="1" x14ac:dyDescent="0.25">
      <c r="B79" s="88"/>
      <c r="C79" s="93">
        <f>SUM(C73:C78)</f>
        <v>85</v>
      </c>
      <c r="D79" s="93">
        <f t="shared" ref="D79:N79" si="14">SUM(D73:D78)</f>
        <v>0</v>
      </c>
      <c r="E79" s="93">
        <f t="shared" si="14"/>
        <v>0</v>
      </c>
      <c r="F79" s="93">
        <f t="shared" si="14"/>
        <v>0</v>
      </c>
      <c r="G79" s="93">
        <f t="shared" si="14"/>
        <v>0</v>
      </c>
      <c r="H79" s="93">
        <f t="shared" si="14"/>
        <v>0</v>
      </c>
      <c r="I79" s="93">
        <f t="shared" si="14"/>
        <v>0</v>
      </c>
      <c r="J79" s="93">
        <f t="shared" si="14"/>
        <v>0</v>
      </c>
      <c r="K79" s="93">
        <f t="shared" si="14"/>
        <v>0</v>
      </c>
      <c r="L79" s="93">
        <f t="shared" si="14"/>
        <v>0</v>
      </c>
      <c r="M79" s="93">
        <f t="shared" si="14"/>
        <v>0</v>
      </c>
      <c r="N79" s="93">
        <f t="shared" si="14"/>
        <v>0</v>
      </c>
      <c r="O79" s="87"/>
      <c r="P79" s="115"/>
    </row>
    <row r="80" spans="2:16" ht="18" customHeight="1" x14ac:dyDescent="0.25">
      <c r="B80" s="86" t="s">
        <v>62</v>
      </c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3"/>
      <c r="P80" s="90"/>
    </row>
    <row r="81" spans="2:16" ht="18" customHeight="1" x14ac:dyDescent="0.25">
      <c r="B81" s="88" t="s">
        <v>63</v>
      </c>
      <c r="C81" s="73">
        <v>450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87">
        <f>SUM(C81:N81)</f>
        <v>450</v>
      </c>
      <c r="P81" s="115" t="s">
        <v>6</v>
      </c>
    </row>
    <row r="82" spans="2:16" ht="18" customHeight="1" x14ac:dyDescent="0.25">
      <c r="B82" s="88" t="s">
        <v>64</v>
      </c>
      <c r="C82" s="73">
        <v>250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87">
        <f t="shared" ref="O82:O86" si="15">SUM(C82:N82)</f>
        <v>250</v>
      </c>
      <c r="P82" s="115"/>
    </row>
    <row r="83" spans="2:16" ht="18" customHeight="1" x14ac:dyDescent="0.25">
      <c r="B83" s="88" t="s">
        <v>65</v>
      </c>
      <c r="C83" s="73">
        <v>200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87">
        <f t="shared" si="15"/>
        <v>200</v>
      </c>
      <c r="P83" s="115"/>
    </row>
    <row r="84" spans="2:16" ht="18" customHeight="1" x14ac:dyDescent="0.25">
      <c r="B84" s="88" t="s">
        <v>66</v>
      </c>
      <c r="C84" s="73">
        <v>50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87">
        <f t="shared" si="15"/>
        <v>50</v>
      </c>
      <c r="P84" s="115"/>
    </row>
    <row r="85" spans="2:16" ht="18" customHeight="1" x14ac:dyDescent="0.25">
      <c r="B85" s="88" t="s">
        <v>67</v>
      </c>
      <c r="C85" s="73">
        <v>100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87">
        <f t="shared" si="15"/>
        <v>100</v>
      </c>
      <c r="P85" s="115"/>
    </row>
    <row r="86" spans="2:16" ht="18" customHeight="1" x14ac:dyDescent="0.25">
      <c r="B86" s="88" t="s">
        <v>104</v>
      </c>
      <c r="C86" s="73">
        <v>150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87">
        <f t="shared" si="15"/>
        <v>150</v>
      </c>
      <c r="P86" s="115"/>
    </row>
    <row r="87" spans="2:16" ht="18" customHeight="1" x14ac:dyDescent="0.25">
      <c r="B87" s="88"/>
      <c r="C87" s="93">
        <f>SUM(C81:C86)</f>
        <v>1200</v>
      </c>
      <c r="D87" s="93">
        <f t="shared" ref="D87:N87" si="16">SUM(D81:D86)</f>
        <v>0</v>
      </c>
      <c r="E87" s="93">
        <f t="shared" si="16"/>
        <v>0</v>
      </c>
      <c r="F87" s="93">
        <f t="shared" si="16"/>
        <v>0</v>
      </c>
      <c r="G87" s="93">
        <f t="shared" si="16"/>
        <v>0</v>
      </c>
      <c r="H87" s="93">
        <f t="shared" si="16"/>
        <v>0</v>
      </c>
      <c r="I87" s="93">
        <f t="shared" si="16"/>
        <v>0</v>
      </c>
      <c r="J87" s="93">
        <f t="shared" si="16"/>
        <v>0</v>
      </c>
      <c r="K87" s="93">
        <f t="shared" si="16"/>
        <v>0</v>
      </c>
      <c r="L87" s="93">
        <f t="shared" si="16"/>
        <v>0</v>
      </c>
      <c r="M87" s="93">
        <f t="shared" si="16"/>
        <v>0</v>
      </c>
      <c r="N87" s="93">
        <f t="shared" si="16"/>
        <v>0</v>
      </c>
      <c r="O87" s="87"/>
      <c r="P87" s="115"/>
    </row>
    <row r="88" spans="2:16" s="98" customFormat="1" ht="24" customHeight="1" x14ac:dyDescent="0.25">
      <c r="B88" s="94" t="s">
        <v>14</v>
      </c>
      <c r="C88" s="95">
        <f>C87+C79+C71+C65+C56+C48</f>
        <v>5359</v>
      </c>
      <c r="D88" s="95">
        <f t="shared" ref="D88:N88" si="17">D87+D79+D71+D65+D56+D48</f>
        <v>0</v>
      </c>
      <c r="E88" s="95">
        <f t="shared" si="17"/>
        <v>0</v>
      </c>
      <c r="F88" s="95">
        <f t="shared" si="17"/>
        <v>0</v>
      </c>
      <c r="G88" s="95">
        <f t="shared" si="17"/>
        <v>0</v>
      </c>
      <c r="H88" s="95">
        <f t="shared" si="17"/>
        <v>0</v>
      </c>
      <c r="I88" s="95">
        <f t="shared" si="17"/>
        <v>0</v>
      </c>
      <c r="J88" s="95">
        <f t="shared" si="17"/>
        <v>0</v>
      </c>
      <c r="K88" s="95">
        <f t="shared" si="17"/>
        <v>0</v>
      </c>
      <c r="L88" s="95">
        <f t="shared" si="17"/>
        <v>0</v>
      </c>
      <c r="M88" s="95">
        <f t="shared" si="17"/>
        <v>0</v>
      </c>
      <c r="N88" s="95">
        <f t="shared" si="17"/>
        <v>0</v>
      </c>
      <c r="O88" s="96"/>
      <c r="P88" s="97"/>
    </row>
    <row r="89" spans="2:16" ht="18" customHeight="1" x14ac:dyDescent="0.25"/>
    <row r="90" spans="2:16" ht="16.149999999999999" customHeight="1" x14ac:dyDescent="0.25"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</row>
    <row r="91" spans="2:16" ht="16.149999999999999" customHeight="1" x14ac:dyDescent="0.25"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</row>
  </sheetData>
  <mergeCells count="9">
    <mergeCell ref="B90:P91"/>
    <mergeCell ref="P73:P79"/>
    <mergeCell ref="P81:P87"/>
    <mergeCell ref="P12:P20"/>
    <mergeCell ref="P24:P31"/>
    <mergeCell ref="P35:P48"/>
    <mergeCell ref="P50:P56"/>
    <mergeCell ref="P58:P65"/>
    <mergeCell ref="P67:P71"/>
  </mergeCells>
  <hyperlinks>
    <hyperlink ref="J1" r:id="rId1" display="Or Create a Money Manager With" xr:uid="{00000000-0004-0000-0000-000000000000}"/>
    <hyperlink ref="L1" r:id="rId2" display="Or Create a Money Manager With" xr:uid="{00000000-0004-0000-0000-000001000000}"/>
  </hyperlinks>
  <pageMargins left="0.75" right="0.75" top="1" bottom="1" header="0.5" footer="0.5"/>
  <pageSetup scale="35" fitToHeight="0" orientation="portrait" horizontalDpi="4294967292" verticalDpi="4294967292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B1:K39"/>
  <sheetViews>
    <sheetView showGridLines="0" workbookViewId="0">
      <pane ySplit="3" topLeftCell="A31" activePane="bottomLeft" state="frozen"/>
      <selection pane="bottomLeft" activeCell="B34" sqref="B34:J35"/>
    </sheetView>
  </sheetViews>
  <sheetFormatPr defaultColWidth="11" defaultRowHeight="15.75" x14ac:dyDescent="0.25"/>
  <cols>
    <col min="1" max="1" width="3" style="54" customWidth="1"/>
    <col min="2" max="2" width="17" style="54" customWidth="1"/>
    <col min="3" max="3" width="13.375" style="100" customWidth="1"/>
    <col min="4" max="4" width="11.5" style="54" customWidth="1"/>
    <col min="5" max="5" width="25.375" style="54" bestFit="1" customWidth="1"/>
    <col min="6" max="6" width="20.25" style="54" customWidth="1"/>
    <col min="7" max="7" width="17.875" style="54" customWidth="1"/>
    <col min="8" max="8" width="16.375" style="54" customWidth="1"/>
    <col min="9" max="9" width="15.5" style="54" customWidth="1"/>
    <col min="10" max="10" width="16.375" style="113" customWidth="1"/>
    <col min="11" max="16384" width="11" style="54"/>
  </cols>
  <sheetData>
    <row r="1" spans="2:11" ht="42" customHeight="1" x14ac:dyDescent="0.4">
      <c r="B1" s="53" t="s">
        <v>91</v>
      </c>
      <c r="D1" s="55"/>
      <c r="E1" s="55"/>
      <c r="F1" s="55"/>
      <c r="G1" s="56"/>
      <c r="H1" s="57"/>
      <c r="J1" s="54"/>
    </row>
    <row r="2" spans="2:11" x14ac:dyDescent="0.25">
      <c r="C2" s="101"/>
      <c r="D2" s="59"/>
      <c r="E2" s="59"/>
      <c r="F2" s="59"/>
      <c r="G2" s="59"/>
      <c r="H2" s="59"/>
      <c r="I2" s="59"/>
      <c r="J2" s="59"/>
      <c r="K2" s="59"/>
    </row>
    <row r="3" spans="2:11" s="105" customFormat="1" ht="26.1" customHeight="1" x14ac:dyDescent="0.25">
      <c r="B3" s="102" t="s">
        <v>77</v>
      </c>
      <c r="C3" s="102" t="s">
        <v>70</v>
      </c>
      <c r="D3" s="102" t="s">
        <v>90</v>
      </c>
      <c r="E3" s="102" t="s">
        <v>71</v>
      </c>
      <c r="F3" s="102" t="s">
        <v>72</v>
      </c>
      <c r="G3" s="102" t="s">
        <v>73</v>
      </c>
      <c r="H3" s="103" t="s">
        <v>74</v>
      </c>
      <c r="I3" s="103" t="s">
        <v>75</v>
      </c>
      <c r="J3" s="104" t="s">
        <v>76</v>
      </c>
    </row>
    <row r="4" spans="2:11" ht="18" customHeight="1" x14ac:dyDescent="0.25">
      <c r="B4" s="106" t="s">
        <v>78</v>
      </c>
      <c r="C4" s="107">
        <v>42264</v>
      </c>
      <c r="D4" s="106"/>
      <c r="E4" s="106" t="s">
        <v>80</v>
      </c>
      <c r="F4" s="108" t="s">
        <v>82</v>
      </c>
      <c r="G4" s="106" t="s">
        <v>7</v>
      </c>
      <c r="H4" s="109">
        <v>5987</v>
      </c>
      <c r="I4" s="109"/>
      <c r="J4" s="110">
        <f ca="1">IF(ISERROR(OFFSET(J4,-1,0,1,1)+H4-I4),H4-I4,OFFSET(J4,-1,0,1,1)+H4-I4)</f>
        <v>5987</v>
      </c>
    </row>
    <row r="5" spans="2:11" ht="18" customHeight="1" x14ac:dyDescent="0.25">
      <c r="B5" s="106" t="s">
        <v>79</v>
      </c>
      <c r="C5" s="107">
        <v>42264</v>
      </c>
      <c r="D5" s="106"/>
      <c r="E5" s="106" t="s">
        <v>81</v>
      </c>
      <c r="F5" s="108"/>
      <c r="G5" s="106"/>
      <c r="H5" s="109"/>
      <c r="I5" s="109">
        <v>37.56</v>
      </c>
      <c r="J5" s="110">
        <f t="shared" ref="J5:J32" ca="1" si="0">IF(ISERROR(OFFSET(J5,-1,0,1,1)+H5-I5),H5-I5,OFFSET(J5,-1,0,1,1)+H5-I5)</f>
        <v>5949.44</v>
      </c>
    </row>
    <row r="6" spans="2:11" ht="18" customHeight="1" x14ac:dyDescent="0.25">
      <c r="B6" s="106" t="s">
        <v>83</v>
      </c>
      <c r="C6" s="111"/>
      <c r="D6" s="106"/>
      <c r="E6" s="106"/>
      <c r="F6" s="108"/>
      <c r="G6" s="106"/>
      <c r="H6" s="109"/>
      <c r="I6" s="109"/>
      <c r="J6" s="110">
        <f t="shared" ca="1" si="0"/>
        <v>5949.44</v>
      </c>
    </row>
    <row r="7" spans="2:11" ht="18" customHeight="1" x14ac:dyDescent="0.25">
      <c r="B7" s="106"/>
      <c r="C7" s="111"/>
      <c r="D7" s="106"/>
      <c r="E7" s="106"/>
      <c r="F7" s="108"/>
      <c r="G7" s="106"/>
      <c r="H7" s="109"/>
      <c r="I7" s="109"/>
      <c r="J7" s="110">
        <f t="shared" ca="1" si="0"/>
        <v>5949.44</v>
      </c>
    </row>
    <row r="8" spans="2:11" ht="18" customHeight="1" x14ac:dyDescent="0.25">
      <c r="B8" s="106"/>
      <c r="C8" s="111"/>
      <c r="D8" s="106"/>
      <c r="E8" s="106"/>
      <c r="F8" s="108"/>
      <c r="G8" s="106"/>
      <c r="H8" s="109"/>
      <c r="I8" s="109"/>
      <c r="J8" s="110">
        <f t="shared" ca="1" si="0"/>
        <v>5949.44</v>
      </c>
    </row>
    <row r="9" spans="2:11" ht="18" customHeight="1" x14ac:dyDescent="0.25">
      <c r="B9" s="106"/>
      <c r="C9" s="111"/>
      <c r="D9" s="106"/>
      <c r="E9" s="106"/>
      <c r="F9" s="108"/>
      <c r="G9" s="106"/>
      <c r="H9" s="109"/>
      <c r="I9" s="109"/>
      <c r="J9" s="110">
        <f t="shared" ca="1" si="0"/>
        <v>5949.44</v>
      </c>
    </row>
    <row r="10" spans="2:11" ht="18" customHeight="1" x14ac:dyDescent="0.25">
      <c r="B10" s="106"/>
      <c r="C10" s="111"/>
      <c r="D10" s="106"/>
      <c r="E10" s="106"/>
      <c r="F10" s="108"/>
      <c r="G10" s="106"/>
      <c r="H10" s="109"/>
      <c r="I10" s="109"/>
      <c r="J10" s="110">
        <f t="shared" ca="1" si="0"/>
        <v>5949.44</v>
      </c>
    </row>
    <row r="11" spans="2:11" ht="18" customHeight="1" x14ac:dyDescent="0.25">
      <c r="B11" s="106"/>
      <c r="C11" s="111"/>
      <c r="D11" s="106"/>
      <c r="E11" s="106"/>
      <c r="F11" s="108"/>
      <c r="G11" s="106"/>
      <c r="H11" s="109"/>
      <c r="I11" s="109"/>
      <c r="J11" s="110">
        <f t="shared" ca="1" si="0"/>
        <v>5949.44</v>
      </c>
    </row>
    <row r="12" spans="2:11" ht="18" customHeight="1" x14ac:dyDescent="0.25">
      <c r="B12" s="106"/>
      <c r="C12" s="111"/>
      <c r="D12" s="106"/>
      <c r="E12" s="106"/>
      <c r="F12" s="108"/>
      <c r="G12" s="106"/>
      <c r="H12" s="109"/>
      <c r="I12" s="109"/>
      <c r="J12" s="110">
        <f t="shared" ca="1" si="0"/>
        <v>5949.44</v>
      </c>
    </row>
    <row r="13" spans="2:11" ht="18" customHeight="1" x14ac:dyDescent="0.25">
      <c r="B13" s="106"/>
      <c r="C13" s="111"/>
      <c r="D13" s="106"/>
      <c r="E13" s="106"/>
      <c r="F13" s="108"/>
      <c r="G13" s="106"/>
      <c r="H13" s="109"/>
      <c r="I13" s="109"/>
      <c r="J13" s="110">
        <f t="shared" ca="1" si="0"/>
        <v>5949.44</v>
      </c>
    </row>
    <row r="14" spans="2:11" ht="18" customHeight="1" x14ac:dyDescent="0.25">
      <c r="B14" s="106"/>
      <c r="C14" s="111"/>
      <c r="D14" s="106"/>
      <c r="E14" s="106"/>
      <c r="F14" s="108"/>
      <c r="G14" s="106"/>
      <c r="H14" s="109"/>
      <c r="I14" s="109"/>
      <c r="J14" s="110">
        <f t="shared" ca="1" si="0"/>
        <v>5949.44</v>
      </c>
    </row>
    <row r="15" spans="2:11" ht="18" customHeight="1" x14ac:dyDescent="0.25">
      <c r="B15" s="106"/>
      <c r="C15" s="111"/>
      <c r="D15" s="106"/>
      <c r="E15" s="106"/>
      <c r="F15" s="108"/>
      <c r="G15" s="106"/>
      <c r="H15" s="109"/>
      <c r="I15" s="109"/>
      <c r="J15" s="110">
        <f t="shared" ca="1" si="0"/>
        <v>5949.44</v>
      </c>
    </row>
    <row r="16" spans="2:11" ht="18" customHeight="1" x14ac:dyDescent="0.25">
      <c r="B16" s="106"/>
      <c r="C16" s="111"/>
      <c r="D16" s="106"/>
      <c r="E16" s="106"/>
      <c r="F16" s="108"/>
      <c r="G16" s="106"/>
      <c r="H16" s="109"/>
      <c r="I16" s="109"/>
      <c r="J16" s="110">
        <f t="shared" ca="1" si="0"/>
        <v>5949.44</v>
      </c>
    </row>
    <row r="17" spans="2:10" ht="18" customHeight="1" x14ac:dyDescent="0.25">
      <c r="B17" s="106"/>
      <c r="C17" s="111"/>
      <c r="D17" s="106"/>
      <c r="E17" s="106"/>
      <c r="F17" s="108"/>
      <c r="G17" s="106"/>
      <c r="H17" s="109"/>
      <c r="I17" s="109"/>
      <c r="J17" s="110">
        <f t="shared" ca="1" si="0"/>
        <v>5949.44</v>
      </c>
    </row>
    <row r="18" spans="2:10" ht="18" customHeight="1" x14ac:dyDescent="0.25">
      <c r="B18" s="106"/>
      <c r="C18" s="111"/>
      <c r="D18" s="106"/>
      <c r="E18" s="106"/>
      <c r="F18" s="108"/>
      <c r="G18" s="106"/>
      <c r="H18" s="109"/>
      <c r="I18" s="109"/>
      <c r="J18" s="110">
        <f t="shared" ca="1" si="0"/>
        <v>5949.44</v>
      </c>
    </row>
    <row r="19" spans="2:10" ht="18" customHeight="1" x14ac:dyDescent="0.25">
      <c r="B19" s="106"/>
      <c r="C19" s="111"/>
      <c r="D19" s="106"/>
      <c r="E19" s="106"/>
      <c r="F19" s="108"/>
      <c r="G19" s="106"/>
      <c r="H19" s="109"/>
      <c r="I19" s="109"/>
      <c r="J19" s="110">
        <f t="shared" ca="1" si="0"/>
        <v>5949.44</v>
      </c>
    </row>
    <row r="20" spans="2:10" ht="18" customHeight="1" x14ac:dyDescent="0.25">
      <c r="B20" s="106"/>
      <c r="C20" s="111"/>
      <c r="D20" s="106"/>
      <c r="E20" s="106"/>
      <c r="F20" s="108"/>
      <c r="G20" s="106"/>
      <c r="H20" s="109"/>
      <c r="I20" s="109"/>
      <c r="J20" s="110">
        <f t="shared" ca="1" si="0"/>
        <v>5949.44</v>
      </c>
    </row>
    <row r="21" spans="2:10" ht="18" customHeight="1" x14ac:dyDescent="0.25">
      <c r="B21" s="106"/>
      <c r="C21" s="111"/>
      <c r="D21" s="106"/>
      <c r="E21" s="106"/>
      <c r="F21" s="108"/>
      <c r="G21" s="106"/>
      <c r="H21" s="109"/>
      <c r="I21" s="109"/>
      <c r="J21" s="110">
        <f t="shared" ca="1" si="0"/>
        <v>5949.44</v>
      </c>
    </row>
    <row r="22" spans="2:10" ht="18" customHeight="1" x14ac:dyDescent="0.25">
      <c r="B22" s="106"/>
      <c r="C22" s="111"/>
      <c r="D22" s="106"/>
      <c r="E22" s="106"/>
      <c r="F22" s="108"/>
      <c r="G22" s="106"/>
      <c r="H22" s="109"/>
      <c r="I22" s="109"/>
      <c r="J22" s="110">
        <f t="shared" ca="1" si="0"/>
        <v>5949.44</v>
      </c>
    </row>
    <row r="23" spans="2:10" ht="18" customHeight="1" x14ac:dyDescent="0.25">
      <c r="B23" s="106"/>
      <c r="C23" s="111"/>
      <c r="D23" s="106"/>
      <c r="E23" s="106"/>
      <c r="F23" s="108"/>
      <c r="G23" s="106"/>
      <c r="H23" s="109"/>
      <c r="I23" s="109"/>
      <c r="J23" s="110">
        <f t="shared" ca="1" si="0"/>
        <v>5949.44</v>
      </c>
    </row>
    <row r="24" spans="2:10" ht="18" customHeight="1" x14ac:dyDescent="0.25">
      <c r="B24" s="106"/>
      <c r="C24" s="111"/>
      <c r="D24" s="106"/>
      <c r="E24" s="106"/>
      <c r="F24" s="108"/>
      <c r="G24" s="106"/>
      <c r="H24" s="109"/>
      <c r="I24" s="109"/>
      <c r="J24" s="110">
        <f t="shared" ca="1" si="0"/>
        <v>5949.44</v>
      </c>
    </row>
    <row r="25" spans="2:10" ht="18" customHeight="1" x14ac:dyDescent="0.25">
      <c r="B25" s="106"/>
      <c r="C25" s="111"/>
      <c r="D25" s="106"/>
      <c r="E25" s="106"/>
      <c r="F25" s="108"/>
      <c r="G25" s="106"/>
      <c r="H25" s="109"/>
      <c r="I25" s="109"/>
      <c r="J25" s="110">
        <f t="shared" ca="1" si="0"/>
        <v>5949.44</v>
      </c>
    </row>
    <row r="26" spans="2:10" ht="18" customHeight="1" x14ac:dyDescent="0.25">
      <c r="B26" s="106"/>
      <c r="C26" s="111"/>
      <c r="D26" s="106"/>
      <c r="E26" s="106"/>
      <c r="F26" s="108"/>
      <c r="G26" s="106"/>
      <c r="H26" s="109"/>
      <c r="I26" s="109"/>
      <c r="J26" s="110">
        <f t="shared" ca="1" si="0"/>
        <v>5949.44</v>
      </c>
    </row>
    <row r="27" spans="2:10" ht="18" customHeight="1" x14ac:dyDescent="0.25">
      <c r="B27" s="106"/>
      <c r="C27" s="111"/>
      <c r="D27" s="106"/>
      <c r="E27" s="106"/>
      <c r="F27" s="108"/>
      <c r="G27" s="106"/>
      <c r="H27" s="109"/>
      <c r="I27" s="109"/>
      <c r="J27" s="110">
        <f t="shared" ca="1" si="0"/>
        <v>5949.44</v>
      </c>
    </row>
    <row r="28" spans="2:10" ht="18" customHeight="1" x14ac:dyDescent="0.25">
      <c r="B28" s="106"/>
      <c r="C28" s="111"/>
      <c r="D28" s="106"/>
      <c r="E28" s="106"/>
      <c r="F28" s="108"/>
      <c r="G28" s="106"/>
      <c r="H28" s="109"/>
      <c r="I28" s="109"/>
      <c r="J28" s="110">
        <f t="shared" ca="1" si="0"/>
        <v>5949.44</v>
      </c>
    </row>
    <row r="29" spans="2:10" ht="18" customHeight="1" x14ac:dyDescent="0.25">
      <c r="B29" s="106"/>
      <c r="C29" s="111"/>
      <c r="D29" s="106"/>
      <c r="E29" s="106"/>
      <c r="F29" s="108"/>
      <c r="G29" s="106"/>
      <c r="H29" s="109"/>
      <c r="I29" s="109"/>
      <c r="J29" s="110">
        <f t="shared" ca="1" si="0"/>
        <v>5949.44</v>
      </c>
    </row>
    <row r="30" spans="2:10" ht="18" customHeight="1" x14ac:dyDescent="0.25">
      <c r="B30" s="106"/>
      <c r="C30" s="111"/>
      <c r="D30" s="106"/>
      <c r="E30" s="106"/>
      <c r="F30" s="108"/>
      <c r="G30" s="106"/>
      <c r="H30" s="109"/>
      <c r="I30" s="109"/>
      <c r="J30" s="110">
        <f t="shared" ca="1" si="0"/>
        <v>5949.44</v>
      </c>
    </row>
    <row r="31" spans="2:10" ht="18" customHeight="1" x14ac:dyDescent="0.25">
      <c r="B31" s="106"/>
      <c r="C31" s="111"/>
      <c r="D31" s="106"/>
      <c r="E31" s="106"/>
      <c r="F31" s="108"/>
      <c r="G31" s="106"/>
      <c r="H31" s="109"/>
      <c r="I31" s="109"/>
      <c r="J31" s="110">
        <f t="shared" ca="1" si="0"/>
        <v>5949.44</v>
      </c>
    </row>
    <row r="32" spans="2:10" ht="18" customHeight="1" x14ac:dyDescent="0.25">
      <c r="B32" s="106"/>
      <c r="C32" s="111"/>
      <c r="D32" s="106"/>
      <c r="E32" s="106"/>
      <c r="F32" s="108"/>
      <c r="G32" s="106"/>
      <c r="H32" s="109"/>
      <c r="I32" s="109"/>
      <c r="J32" s="110">
        <f t="shared" ca="1" si="0"/>
        <v>5949.44</v>
      </c>
    </row>
    <row r="33" spans="2:10" ht="18" customHeight="1" x14ac:dyDescent="0.25">
      <c r="F33" s="112"/>
    </row>
    <row r="34" spans="2:10" ht="18" customHeight="1" x14ac:dyDescent="0.25">
      <c r="B34" s="114"/>
      <c r="C34" s="114"/>
      <c r="D34" s="114"/>
      <c r="E34" s="114"/>
      <c r="F34" s="114"/>
      <c r="G34" s="114"/>
      <c r="H34" s="114"/>
      <c r="I34" s="114"/>
      <c r="J34" s="114"/>
    </row>
    <row r="35" spans="2:10" ht="18" customHeight="1" x14ac:dyDescent="0.25">
      <c r="B35" s="114"/>
      <c r="C35" s="114"/>
      <c r="D35" s="114"/>
      <c r="E35" s="114"/>
      <c r="F35" s="114"/>
      <c r="G35" s="114"/>
      <c r="H35" s="114"/>
      <c r="I35" s="114"/>
      <c r="J35" s="114"/>
    </row>
    <row r="36" spans="2:10" ht="18" customHeight="1" x14ac:dyDescent="0.25"/>
    <row r="37" spans="2:10" ht="18" customHeight="1" x14ac:dyDescent="0.25"/>
    <row r="38" spans="2:10" ht="18" customHeight="1" x14ac:dyDescent="0.25"/>
    <row r="39" spans="2:10" ht="18" customHeight="1" x14ac:dyDescent="0.25"/>
  </sheetData>
  <autoFilter ref="B3:J5" xr:uid="{00000000-0009-0000-0000-000001000000}"/>
  <mergeCells count="1">
    <mergeCell ref="B34:J35"/>
  </mergeCells>
  <hyperlinks>
    <hyperlink ref="J1" r:id="rId1" display="Or Create a Money Manager With" xr:uid="{00000000-0004-0000-0100-000000000000}"/>
  </hyperlinks>
  <pageMargins left="0.75" right="0.75" top="1" bottom="1" header="0.5" footer="0.5"/>
  <pageSetup orientation="portrait" horizontalDpi="4294967292" verticalDpi="4294967292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1:F98"/>
  <sheetViews>
    <sheetView showGridLines="0" topLeftCell="A88" workbookViewId="0">
      <selection activeCell="B95" sqref="B95:E98"/>
    </sheetView>
  </sheetViews>
  <sheetFormatPr defaultColWidth="11" defaultRowHeight="15.75" x14ac:dyDescent="0.25"/>
  <cols>
    <col min="1" max="1" width="3" customWidth="1"/>
    <col min="2" max="2" width="29.375" customWidth="1"/>
    <col min="3" max="4" width="13" bestFit="1" customWidth="1"/>
    <col min="5" max="5" width="17.25" customWidth="1"/>
    <col min="6" max="6" width="3.375" style="49" bestFit="1" customWidth="1"/>
  </cols>
  <sheetData>
    <row r="1" spans="2:6" s="2" customFormat="1" ht="42" customHeight="1" x14ac:dyDescent="0.4">
      <c r="B1" s="3" t="s">
        <v>92</v>
      </c>
      <c r="C1" s="4"/>
      <c r="D1" s="5"/>
      <c r="E1" s="5"/>
      <c r="F1" s="43"/>
    </row>
    <row r="2" spans="2:6" x14ac:dyDescent="0.25">
      <c r="B2" s="8"/>
      <c r="C2" s="1"/>
      <c r="D2" s="1"/>
      <c r="E2" s="1"/>
      <c r="F2" s="44"/>
    </row>
    <row r="3" spans="2:6" x14ac:dyDescent="0.25">
      <c r="B3" s="7"/>
      <c r="C3" s="7"/>
      <c r="D3" s="7"/>
      <c r="E3" s="7"/>
      <c r="F3" s="44"/>
    </row>
    <row r="4" spans="2:6" x14ac:dyDescent="0.25">
      <c r="B4" s="7"/>
      <c r="C4" s="7"/>
      <c r="D4" s="7"/>
      <c r="E4" s="7"/>
      <c r="F4" s="44"/>
    </row>
    <row r="5" spans="2:6" x14ac:dyDescent="0.25">
      <c r="B5" s="7"/>
      <c r="C5" s="7"/>
      <c r="D5" s="7"/>
      <c r="E5" s="7"/>
      <c r="F5" s="44"/>
    </row>
    <row r="6" spans="2:6" x14ac:dyDescent="0.25">
      <c r="B6" s="7"/>
      <c r="C6" s="7"/>
      <c r="D6" s="7"/>
      <c r="E6" s="7"/>
      <c r="F6" s="44"/>
    </row>
    <row r="7" spans="2:6" x14ac:dyDescent="0.25">
      <c r="B7" s="7"/>
      <c r="C7" s="7"/>
      <c r="D7" s="7"/>
      <c r="E7" s="7"/>
      <c r="F7" s="44"/>
    </row>
    <row r="8" spans="2:6" x14ac:dyDescent="0.25">
      <c r="B8" s="7"/>
      <c r="C8" s="7"/>
      <c r="D8" s="7"/>
      <c r="E8" s="7"/>
      <c r="F8" s="44"/>
    </row>
    <row r="9" spans="2:6" x14ac:dyDescent="0.25">
      <c r="B9" s="7"/>
      <c r="C9" s="7"/>
      <c r="D9" s="7"/>
      <c r="E9" s="7"/>
      <c r="F9" s="44"/>
    </row>
    <row r="10" spans="2:6" x14ac:dyDescent="0.25">
      <c r="B10" s="7"/>
      <c r="C10" s="7"/>
      <c r="D10" s="7"/>
      <c r="E10" s="7"/>
      <c r="F10" s="44"/>
    </row>
    <row r="11" spans="2:6" ht="18" customHeight="1" x14ac:dyDescent="0.25">
      <c r="B11" s="52" t="s">
        <v>87</v>
      </c>
      <c r="C11" s="50" t="s">
        <v>84</v>
      </c>
      <c r="D11" s="50" t="s">
        <v>85</v>
      </c>
      <c r="E11" s="50" t="s">
        <v>76</v>
      </c>
      <c r="F11" s="45"/>
    </row>
    <row r="12" spans="2:6" ht="18" customHeight="1" x14ac:dyDescent="0.25">
      <c r="B12" s="10" t="s">
        <v>88</v>
      </c>
      <c r="C12" s="51">
        <f>C26</f>
        <v>7257</v>
      </c>
      <c r="D12" s="51">
        <f>D26</f>
        <v>7020</v>
      </c>
      <c r="E12" s="42">
        <f>C12-D12</f>
        <v>237</v>
      </c>
      <c r="F12" s="45"/>
    </row>
    <row r="13" spans="2:6" ht="18" customHeight="1" x14ac:dyDescent="0.25">
      <c r="B13" s="10" t="s">
        <v>2</v>
      </c>
      <c r="C13" s="51">
        <f>SUM(C53,C61,C70,C76+C84,C92)</f>
        <v>5359</v>
      </c>
      <c r="D13" s="51">
        <f>SUM(D53,D61,D70,D76+D84,D92)</f>
        <v>2400</v>
      </c>
      <c r="E13" s="42">
        <f>C13-D13</f>
        <v>2959</v>
      </c>
      <c r="F13" s="45"/>
    </row>
    <row r="14" spans="2:6" ht="18" customHeight="1" x14ac:dyDescent="0.25">
      <c r="B14" s="21"/>
      <c r="C14" s="11"/>
      <c r="D14" s="11"/>
      <c r="E14" s="11"/>
      <c r="F14" s="46"/>
    </row>
    <row r="15" spans="2:6" ht="18" customHeight="1" x14ac:dyDescent="0.25">
      <c r="B15" s="10"/>
      <c r="C15" s="9" t="s">
        <v>84</v>
      </c>
      <c r="D15" s="9" t="s">
        <v>85</v>
      </c>
      <c r="E15" s="9" t="s">
        <v>89</v>
      </c>
      <c r="F15" s="45"/>
    </row>
    <row r="16" spans="2:6" ht="18" customHeight="1" x14ac:dyDescent="0.25">
      <c r="B16" s="32" t="s">
        <v>4</v>
      </c>
      <c r="C16" s="12"/>
      <c r="D16" s="12"/>
      <c r="E16" s="12"/>
      <c r="F16" s="47"/>
    </row>
    <row r="17" spans="2:6" ht="18" customHeight="1" x14ac:dyDescent="0.25">
      <c r="B17" s="13"/>
      <c r="C17" s="14"/>
      <c r="D17" s="14"/>
      <c r="E17" s="14"/>
      <c r="F17" s="116" t="s">
        <v>86</v>
      </c>
    </row>
    <row r="18" spans="2:6" ht="18" customHeight="1" x14ac:dyDescent="0.25">
      <c r="B18" s="13" t="s">
        <v>7</v>
      </c>
      <c r="C18" s="15">
        <v>5987</v>
      </c>
      <c r="D18" s="35">
        <v>6000</v>
      </c>
      <c r="E18" s="16">
        <f>D18-C18</f>
        <v>13</v>
      </c>
      <c r="F18" s="116"/>
    </row>
    <row r="19" spans="2:6" ht="18" customHeight="1" x14ac:dyDescent="0.25">
      <c r="B19" s="13" t="s">
        <v>8</v>
      </c>
      <c r="C19" s="15">
        <v>200</v>
      </c>
      <c r="D19" s="35">
        <v>150</v>
      </c>
      <c r="E19" s="16">
        <f t="shared" ref="E19:E24" si="0">D19-C19</f>
        <v>-50</v>
      </c>
      <c r="F19" s="116"/>
    </row>
    <row r="20" spans="2:6" ht="18" customHeight="1" x14ac:dyDescent="0.25">
      <c r="B20" s="13" t="s">
        <v>9</v>
      </c>
      <c r="C20" s="15">
        <v>100</v>
      </c>
      <c r="D20" s="35">
        <v>100</v>
      </c>
      <c r="E20" s="16">
        <f t="shared" si="0"/>
        <v>0</v>
      </c>
      <c r="F20" s="116"/>
    </row>
    <row r="21" spans="2:6" ht="18" customHeight="1" x14ac:dyDescent="0.25">
      <c r="B21" s="13" t="s">
        <v>10</v>
      </c>
      <c r="C21" s="15">
        <v>55</v>
      </c>
      <c r="D21" s="35">
        <v>20</v>
      </c>
      <c r="E21" s="16">
        <f t="shared" si="0"/>
        <v>-35</v>
      </c>
      <c r="F21" s="116"/>
    </row>
    <row r="22" spans="2:6" ht="18" customHeight="1" x14ac:dyDescent="0.25">
      <c r="B22" s="13" t="s">
        <v>11</v>
      </c>
      <c r="C22" s="15">
        <v>500</v>
      </c>
      <c r="D22" s="35">
        <v>500</v>
      </c>
      <c r="E22" s="16">
        <f t="shared" si="0"/>
        <v>0</v>
      </c>
      <c r="F22" s="116"/>
    </row>
    <row r="23" spans="2:6" ht="18" customHeight="1" x14ac:dyDescent="0.25">
      <c r="B23" s="13" t="s">
        <v>12</v>
      </c>
      <c r="C23" s="15">
        <v>300</v>
      </c>
      <c r="D23" s="35">
        <v>200</v>
      </c>
      <c r="E23" s="16">
        <f t="shared" si="0"/>
        <v>-100</v>
      </c>
      <c r="F23" s="116"/>
    </row>
    <row r="24" spans="2:6" ht="18" customHeight="1" x14ac:dyDescent="0.25">
      <c r="B24" s="13" t="s">
        <v>13</v>
      </c>
      <c r="C24" s="15">
        <v>115</v>
      </c>
      <c r="D24" s="35">
        <v>50</v>
      </c>
      <c r="E24" s="16">
        <f t="shared" si="0"/>
        <v>-65</v>
      </c>
      <c r="F24" s="116"/>
    </row>
    <row r="25" spans="2:6" ht="18" customHeight="1" x14ac:dyDescent="0.25">
      <c r="B25" s="13"/>
      <c r="C25" s="14"/>
      <c r="D25" s="16"/>
      <c r="E25" s="14"/>
      <c r="F25" s="116"/>
    </row>
    <row r="26" spans="2:6" ht="18" customHeight="1" x14ac:dyDescent="0.25">
      <c r="B26" s="17" t="s">
        <v>14</v>
      </c>
      <c r="C26" s="18">
        <f>SUM(C18:C24)</f>
        <v>7257</v>
      </c>
      <c r="D26" s="36">
        <f>SUM(D18:D24)</f>
        <v>7020</v>
      </c>
      <c r="E26" s="19"/>
      <c r="F26" s="45"/>
    </row>
    <row r="27" spans="2:6" ht="18" customHeight="1" x14ac:dyDescent="0.25">
      <c r="B27" s="10"/>
      <c r="C27" s="20"/>
      <c r="D27" s="37"/>
      <c r="E27" s="20"/>
      <c r="F27" s="45"/>
    </row>
    <row r="28" spans="2:6" ht="18" customHeight="1" x14ac:dyDescent="0.25">
      <c r="B28" s="32" t="s">
        <v>15</v>
      </c>
      <c r="C28" s="12"/>
      <c r="D28" s="38"/>
      <c r="E28" s="12"/>
      <c r="F28" s="45"/>
    </row>
    <row r="29" spans="2:6" ht="18" customHeight="1" x14ac:dyDescent="0.25">
      <c r="B29" s="13"/>
      <c r="C29" s="14"/>
      <c r="D29" s="16"/>
      <c r="E29" s="14"/>
      <c r="F29" s="116" t="s">
        <v>86</v>
      </c>
    </row>
    <row r="30" spans="2:6" ht="18" customHeight="1" x14ac:dyDescent="0.25">
      <c r="B30" s="13" t="s">
        <v>16</v>
      </c>
      <c r="C30" s="15">
        <v>500</v>
      </c>
      <c r="D30" s="35">
        <v>400</v>
      </c>
      <c r="E30" s="16">
        <f>D30-C30</f>
        <v>-100</v>
      </c>
      <c r="F30" s="116"/>
    </row>
    <row r="31" spans="2:6" ht="18" customHeight="1" x14ac:dyDescent="0.25">
      <c r="B31" s="13" t="s">
        <v>17</v>
      </c>
      <c r="C31" s="15">
        <v>200</v>
      </c>
      <c r="D31" s="35"/>
      <c r="E31" s="16">
        <f t="shared" ref="E31:E35" si="1">D31-C31</f>
        <v>-200</v>
      </c>
      <c r="F31" s="116"/>
    </row>
    <row r="32" spans="2:6" ht="18" customHeight="1" x14ac:dyDescent="0.25">
      <c r="B32" s="13" t="s">
        <v>18</v>
      </c>
      <c r="C32" s="15">
        <v>100</v>
      </c>
      <c r="D32" s="35"/>
      <c r="E32" s="16">
        <f t="shared" si="1"/>
        <v>-100</v>
      </c>
      <c r="F32" s="116"/>
    </row>
    <row r="33" spans="2:6" ht="18" customHeight="1" x14ac:dyDescent="0.25">
      <c r="B33" s="13" t="s">
        <v>19</v>
      </c>
      <c r="C33" s="15">
        <v>55</v>
      </c>
      <c r="D33" s="35"/>
      <c r="E33" s="16">
        <f t="shared" si="1"/>
        <v>-55</v>
      </c>
      <c r="F33" s="116"/>
    </row>
    <row r="34" spans="2:6" ht="18" customHeight="1" x14ac:dyDescent="0.25">
      <c r="B34" s="13" t="s">
        <v>20</v>
      </c>
      <c r="C34" s="15">
        <v>500</v>
      </c>
      <c r="D34" s="35"/>
      <c r="E34" s="16">
        <f t="shared" si="1"/>
        <v>-500</v>
      </c>
      <c r="F34" s="116"/>
    </row>
    <row r="35" spans="2:6" ht="18" customHeight="1" x14ac:dyDescent="0.25">
      <c r="B35" s="13" t="s">
        <v>21</v>
      </c>
      <c r="C35" s="15">
        <v>300</v>
      </c>
      <c r="D35" s="35"/>
      <c r="E35" s="16">
        <f t="shared" si="1"/>
        <v>-300</v>
      </c>
      <c r="F35" s="116"/>
    </row>
    <row r="36" spans="2:6" ht="18" customHeight="1" x14ac:dyDescent="0.25">
      <c r="B36" s="13"/>
      <c r="C36" s="14"/>
      <c r="D36" s="16"/>
      <c r="E36" s="14"/>
      <c r="F36" s="116"/>
    </row>
    <row r="37" spans="2:6" ht="18" customHeight="1" x14ac:dyDescent="0.25">
      <c r="B37" s="17" t="s">
        <v>14</v>
      </c>
      <c r="C37" s="18">
        <f>SUM(C30:C35)</f>
        <v>1655</v>
      </c>
      <c r="D37" s="36">
        <f>SUM(D30:D35)</f>
        <v>400</v>
      </c>
      <c r="E37" s="19"/>
      <c r="F37" s="46"/>
    </row>
    <row r="38" spans="2:6" ht="18" customHeight="1" x14ac:dyDescent="0.25">
      <c r="B38" s="21"/>
      <c r="C38" s="11"/>
      <c r="D38" s="39"/>
      <c r="E38" s="11"/>
      <c r="F38" s="45"/>
    </row>
    <row r="39" spans="2:6" ht="18" customHeight="1" x14ac:dyDescent="0.25">
      <c r="B39" s="33" t="s">
        <v>22</v>
      </c>
      <c r="C39" s="22"/>
      <c r="D39" s="40"/>
      <c r="E39" s="22"/>
      <c r="F39" s="46"/>
    </row>
    <row r="40" spans="2:6" ht="18" customHeight="1" x14ac:dyDescent="0.25">
      <c r="B40" s="23" t="s">
        <v>23</v>
      </c>
      <c r="C40" s="24"/>
      <c r="D40" s="26"/>
      <c r="E40" s="24"/>
      <c r="F40" s="116" t="s">
        <v>86</v>
      </c>
    </row>
    <row r="41" spans="2:6" ht="18" customHeight="1" x14ac:dyDescent="0.25">
      <c r="B41" s="25" t="s">
        <v>24</v>
      </c>
      <c r="C41" s="15">
        <v>2250</v>
      </c>
      <c r="D41" s="35">
        <v>2250</v>
      </c>
      <c r="E41" s="26">
        <f>D41-C41</f>
        <v>0</v>
      </c>
      <c r="F41" s="116"/>
    </row>
    <row r="42" spans="2:6" ht="18" customHeight="1" x14ac:dyDescent="0.25">
      <c r="B42" s="25" t="s">
        <v>25</v>
      </c>
      <c r="C42" s="15">
        <v>25</v>
      </c>
      <c r="D42" s="35"/>
      <c r="E42" s="26">
        <f t="shared" ref="E42:E52" si="2">D42-C42</f>
        <v>-25</v>
      </c>
      <c r="F42" s="116"/>
    </row>
    <row r="43" spans="2:6" ht="18" customHeight="1" x14ac:dyDescent="0.25">
      <c r="B43" s="25" t="s">
        <v>26</v>
      </c>
      <c r="C43" s="15">
        <v>40</v>
      </c>
      <c r="D43" s="35"/>
      <c r="E43" s="26">
        <f t="shared" si="2"/>
        <v>-40</v>
      </c>
      <c r="F43" s="116"/>
    </row>
    <row r="44" spans="2:6" ht="18" customHeight="1" x14ac:dyDescent="0.25">
      <c r="B44" s="25" t="s">
        <v>27</v>
      </c>
      <c r="C44" s="15">
        <v>44</v>
      </c>
      <c r="D44" s="35"/>
      <c r="E44" s="26">
        <f t="shared" si="2"/>
        <v>-44</v>
      </c>
      <c r="F44" s="116"/>
    </row>
    <row r="45" spans="2:6" ht="18" customHeight="1" x14ac:dyDescent="0.25">
      <c r="B45" s="25" t="s">
        <v>28</v>
      </c>
      <c r="C45" s="15">
        <v>20</v>
      </c>
      <c r="D45" s="35"/>
      <c r="E45" s="26">
        <f t="shared" si="2"/>
        <v>-20</v>
      </c>
      <c r="F45" s="116"/>
    </row>
    <row r="46" spans="2:6" ht="18" customHeight="1" x14ac:dyDescent="0.25">
      <c r="B46" s="25" t="s">
        <v>29</v>
      </c>
      <c r="C46" s="15">
        <v>15</v>
      </c>
      <c r="D46" s="35"/>
      <c r="E46" s="26">
        <f t="shared" si="2"/>
        <v>-15</v>
      </c>
      <c r="F46" s="116"/>
    </row>
    <row r="47" spans="2:6" ht="18" customHeight="1" x14ac:dyDescent="0.25">
      <c r="B47" s="25" t="s">
        <v>30</v>
      </c>
      <c r="C47" s="15"/>
      <c r="D47" s="35"/>
      <c r="E47" s="26">
        <f t="shared" si="2"/>
        <v>0</v>
      </c>
      <c r="F47" s="116"/>
    </row>
    <row r="48" spans="2:6" ht="18" customHeight="1" x14ac:dyDescent="0.25">
      <c r="B48" s="25" t="s">
        <v>31</v>
      </c>
      <c r="C48" s="15">
        <v>29</v>
      </c>
      <c r="D48" s="35"/>
      <c r="E48" s="26">
        <f t="shared" si="2"/>
        <v>-29</v>
      </c>
      <c r="F48" s="116"/>
    </row>
    <row r="49" spans="2:6" ht="18" customHeight="1" x14ac:dyDescent="0.25">
      <c r="B49" s="25" t="s">
        <v>32</v>
      </c>
      <c r="C49" s="15"/>
      <c r="D49" s="35"/>
      <c r="E49" s="26">
        <f t="shared" si="2"/>
        <v>0</v>
      </c>
      <c r="F49" s="116"/>
    </row>
    <row r="50" spans="2:6" ht="18" customHeight="1" x14ac:dyDescent="0.25">
      <c r="B50" s="25" t="s">
        <v>33</v>
      </c>
      <c r="C50" s="15"/>
      <c r="D50" s="35"/>
      <c r="E50" s="26">
        <f t="shared" si="2"/>
        <v>0</v>
      </c>
      <c r="F50" s="116"/>
    </row>
    <row r="51" spans="2:6" ht="18" customHeight="1" x14ac:dyDescent="0.25">
      <c r="B51" s="25" t="s">
        <v>34</v>
      </c>
      <c r="C51" s="15"/>
      <c r="D51" s="35"/>
      <c r="E51" s="26">
        <f t="shared" si="2"/>
        <v>0</v>
      </c>
      <c r="F51" s="116"/>
    </row>
    <row r="52" spans="2:6" ht="18" customHeight="1" x14ac:dyDescent="0.25">
      <c r="B52" s="25" t="s">
        <v>21</v>
      </c>
      <c r="C52" s="15"/>
      <c r="D52" s="35"/>
      <c r="E52" s="26">
        <f t="shared" si="2"/>
        <v>0</v>
      </c>
      <c r="F52" s="116"/>
    </row>
    <row r="53" spans="2:6" ht="18" customHeight="1" x14ac:dyDescent="0.25">
      <c r="B53" s="25"/>
      <c r="C53" s="34">
        <f>SUM(C41:C52)</f>
        <v>2423</v>
      </c>
      <c r="D53" s="34">
        <f t="shared" ref="D53" si="3">SUM(D41:D52)</f>
        <v>2250</v>
      </c>
      <c r="E53" s="24"/>
      <c r="F53" s="116"/>
    </row>
    <row r="54" spans="2:6" ht="18" customHeight="1" x14ac:dyDescent="0.25">
      <c r="B54" s="23" t="s">
        <v>35</v>
      </c>
      <c r="C54" s="24"/>
      <c r="D54" s="26"/>
      <c r="E54" s="11"/>
      <c r="F54" s="48"/>
    </row>
    <row r="55" spans="2:6" ht="18" customHeight="1" x14ac:dyDescent="0.25">
      <c r="B55" s="25" t="s">
        <v>36</v>
      </c>
      <c r="C55" s="15">
        <v>250</v>
      </c>
      <c r="D55" s="35"/>
      <c r="E55" s="26">
        <f>D55-C55</f>
        <v>-250</v>
      </c>
      <c r="F55" s="116" t="s">
        <v>86</v>
      </c>
    </row>
    <row r="56" spans="2:6" ht="18" customHeight="1" x14ac:dyDescent="0.25">
      <c r="B56" s="25" t="s">
        <v>37</v>
      </c>
      <c r="C56" s="15">
        <v>100</v>
      </c>
      <c r="D56" s="35"/>
      <c r="E56" s="26">
        <f t="shared" ref="E56:E60" si="4">D56-C56</f>
        <v>-100</v>
      </c>
      <c r="F56" s="116"/>
    </row>
    <row r="57" spans="2:6" ht="18" customHeight="1" x14ac:dyDescent="0.25">
      <c r="B57" s="25" t="s">
        <v>38</v>
      </c>
      <c r="C57" s="15">
        <v>100</v>
      </c>
      <c r="D57" s="35">
        <v>150</v>
      </c>
      <c r="E57" s="26">
        <f t="shared" si="4"/>
        <v>50</v>
      </c>
      <c r="F57" s="116"/>
    </row>
    <row r="58" spans="2:6" ht="18" customHeight="1" x14ac:dyDescent="0.25">
      <c r="B58" s="25" t="s">
        <v>39</v>
      </c>
      <c r="C58" s="15"/>
      <c r="D58" s="35"/>
      <c r="E58" s="26">
        <f t="shared" si="4"/>
        <v>0</v>
      </c>
      <c r="F58" s="116"/>
    </row>
    <row r="59" spans="2:6" ht="18" customHeight="1" x14ac:dyDescent="0.25">
      <c r="B59" s="25" t="s">
        <v>40</v>
      </c>
      <c r="C59" s="15"/>
      <c r="D59" s="35"/>
      <c r="E59" s="26">
        <f t="shared" si="4"/>
        <v>0</v>
      </c>
      <c r="F59" s="116"/>
    </row>
    <row r="60" spans="2:6" ht="18" customHeight="1" x14ac:dyDescent="0.25">
      <c r="B60" s="25" t="s">
        <v>41</v>
      </c>
      <c r="C60" s="15">
        <v>100</v>
      </c>
      <c r="D60" s="35"/>
      <c r="E60" s="26">
        <f t="shared" si="4"/>
        <v>-100</v>
      </c>
      <c r="F60" s="116"/>
    </row>
    <row r="61" spans="2:6" ht="18" customHeight="1" x14ac:dyDescent="0.25">
      <c r="B61" s="25"/>
      <c r="C61" s="27">
        <f>SUM(C55:C60)</f>
        <v>550</v>
      </c>
      <c r="D61" s="27">
        <f t="shared" ref="D61" si="5">SUM(D55:D60)</f>
        <v>150</v>
      </c>
      <c r="E61" s="24"/>
      <c r="F61" s="116"/>
    </row>
    <row r="62" spans="2:6" ht="18" customHeight="1" x14ac:dyDescent="0.25">
      <c r="B62" s="23" t="s">
        <v>42</v>
      </c>
      <c r="C62" s="24"/>
      <c r="D62" s="26"/>
      <c r="E62" s="11"/>
      <c r="F62" s="48"/>
    </row>
    <row r="63" spans="2:6" ht="18" customHeight="1" x14ac:dyDescent="0.25">
      <c r="B63" s="25" t="s">
        <v>43</v>
      </c>
      <c r="C63" s="15">
        <v>250</v>
      </c>
      <c r="D63" s="35"/>
      <c r="E63" s="26">
        <f>D63-C63</f>
        <v>-250</v>
      </c>
      <c r="F63" s="116" t="s">
        <v>86</v>
      </c>
    </row>
    <row r="64" spans="2:6" ht="18" customHeight="1" x14ac:dyDescent="0.25">
      <c r="B64" s="25" t="s">
        <v>44</v>
      </c>
      <c r="C64" s="15">
        <v>100</v>
      </c>
      <c r="D64" s="35"/>
      <c r="E64" s="26">
        <f t="shared" ref="E64:E69" si="6">D64-C64</f>
        <v>-100</v>
      </c>
      <c r="F64" s="116"/>
    </row>
    <row r="65" spans="2:6" ht="18" customHeight="1" x14ac:dyDescent="0.25">
      <c r="B65" s="25" t="s">
        <v>45</v>
      </c>
      <c r="C65" s="15">
        <v>100</v>
      </c>
      <c r="D65" s="35"/>
      <c r="E65" s="26">
        <f t="shared" si="6"/>
        <v>-100</v>
      </c>
      <c r="F65" s="116"/>
    </row>
    <row r="66" spans="2:6" ht="18" customHeight="1" x14ac:dyDescent="0.25">
      <c r="B66" s="25" t="s">
        <v>46</v>
      </c>
      <c r="C66" s="15"/>
      <c r="D66" s="35"/>
      <c r="E66" s="26">
        <f t="shared" si="6"/>
        <v>0</v>
      </c>
      <c r="F66" s="116"/>
    </row>
    <row r="67" spans="2:6" ht="18" customHeight="1" x14ac:dyDescent="0.25">
      <c r="B67" s="25" t="s">
        <v>47</v>
      </c>
      <c r="C67" s="15"/>
      <c r="D67" s="35"/>
      <c r="E67" s="26">
        <f t="shared" si="6"/>
        <v>0</v>
      </c>
      <c r="F67" s="116"/>
    </row>
    <row r="68" spans="2:6" ht="18" customHeight="1" x14ac:dyDescent="0.25">
      <c r="B68" s="25" t="s">
        <v>48</v>
      </c>
      <c r="C68" s="15">
        <v>100</v>
      </c>
      <c r="D68" s="35"/>
      <c r="E68" s="26">
        <f t="shared" si="6"/>
        <v>-100</v>
      </c>
      <c r="F68" s="116"/>
    </row>
    <row r="69" spans="2:6" ht="18" customHeight="1" x14ac:dyDescent="0.25">
      <c r="B69" s="25" t="s">
        <v>49</v>
      </c>
      <c r="C69" s="15">
        <v>101</v>
      </c>
      <c r="D69" s="35"/>
      <c r="E69" s="26">
        <f t="shared" si="6"/>
        <v>-101</v>
      </c>
      <c r="F69" s="116"/>
    </row>
    <row r="70" spans="2:6" ht="18" customHeight="1" x14ac:dyDescent="0.25">
      <c r="B70" s="25"/>
      <c r="C70" s="27">
        <f>SUM(C63:C69)</f>
        <v>651</v>
      </c>
      <c r="D70" s="27">
        <f t="shared" ref="D70" si="7">SUM(D63:D69)</f>
        <v>0</v>
      </c>
      <c r="E70" s="24"/>
      <c r="F70" s="116"/>
    </row>
    <row r="71" spans="2:6" ht="18" customHeight="1" x14ac:dyDescent="0.25">
      <c r="B71" s="23" t="s">
        <v>50</v>
      </c>
      <c r="C71" s="24"/>
      <c r="D71" s="26"/>
      <c r="E71" s="11"/>
      <c r="F71" s="48"/>
    </row>
    <row r="72" spans="2:6" ht="18" customHeight="1" x14ac:dyDescent="0.25">
      <c r="B72" s="25" t="s">
        <v>51</v>
      </c>
      <c r="C72" s="15">
        <v>250</v>
      </c>
      <c r="D72" s="35"/>
      <c r="E72" s="26">
        <f>D72-C72</f>
        <v>-250</v>
      </c>
      <c r="F72" s="116" t="s">
        <v>86</v>
      </c>
    </row>
    <row r="73" spans="2:6" ht="18" customHeight="1" x14ac:dyDescent="0.25">
      <c r="B73" s="25" t="s">
        <v>52</v>
      </c>
      <c r="C73" s="15">
        <v>100</v>
      </c>
      <c r="D73" s="35"/>
      <c r="E73" s="26">
        <f t="shared" ref="E73:E75" si="8">D73-C73</f>
        <v>-100</v>
      </c>
      <c r="F73" s="116"/>
    </row>
    <row r="74" spans="2:6" ht="18" customHeight="1" x14ac:dyDescent="0.25">
      <c r="B74" s="25" t="s">
        <v>53</v>
      </c>
      <c r="C74" s="15">
        <v>100</v>
      </c>
      <c r="D74" s="35"/>
      <c r="E74" s="26">
        <f t="shared" si="8"/>
        <v>-100</v>
      </c>
      <c r="F74" s="116"/>
    </row>
    <row r="75" spans="2:6" ht="18" customHeight="1" x14ac:dyDescent="0.25">
      <c r="B75" s="25" t="s">
        <v>54</v>
      </c>
      <c r="C75" s="15"/>
      <c r="D75" s="35"/>
      <c r="E75" s="26">
        <f t="shared" si="8"/>
        <v>0</v>
      </c>
      <c r="F75" s="116"/>
    </row>
    <row r="76" spans="2:6" ht="18" customHeight="1" x14ac:dyDescent="0.25">
      <c r="B76" s="25"/>
      <c r="C76" s="27">
        <f>SUM(C72:C75)</f>
        <v>450</v>
      </c>
      <c r="D76" s="27">
        <f>SUM(D72:D75)</f>
        <v>0</v>
      </c>
      <c r="E76" s="24"/>
      <c r="F76" s="116"/>
    </row>
    <row r="77" spans="2:6" ht="18" customHeight="1" x14ac:dyDescent="0.25">
      <c r="B77" s="23" t="s">
        <v>55</v>
      </c>
      <c r="C77" s="24"/>
      <c r="D77" s="26"/>
      <c r="E77" s="11"/>
      <c r="F77" s="48"/>
    </row>
    <row r="78" spans="2:6" ht="18" customHeight="1" x14ac:dyDescent="0.25">
      <c r="B78" s="25" t="s">
        <v>56</v>
      </c>
      <c r="C78" s="15">
        <v>65</v>
      </c>
      <c r="D78" s="35"/>
      <c r="E78" s="26">
        <f>D78-C78</f>
        <v>-65</v>
      </c>
      <c r="F78" s="116" t="s">
        <v>86</v>
      </c>
    </row>
    <row r="79" spans="2:6" ht="18" customHeight="1" x14ac:dyDescent="0.25">
      <c r="B79" s="25" t="s">
        <v>57</v>
      </c>
      <c r="C79" s="15">
        <v>20</v>
      </c>
      <c r="D79" s="35"/>
      <c r="E79" s="26">
        <f t="shared" ref="E79:E83" si="9">D79-C79</f>
        <v>-20</v>
      </c>
      <c r="F79" s="116"/>
    </row>
    <row r="80" spans="2:6" ht="18" customHeight="1" x14ac:dyDescent="0.25">
      <c r="B80" s="25" t="s">
        <v>58</v>
      </c>
      <c r="C80" s="15"/>
      <c r="D80" s="35"/>
      <c r="E80" s="26">
        <f t="shared" si="9"/>
        <v>0</v>
      </c>
      <c r="F80" s="116"/>
    </row>
    <row r="81" spans="2:6" ht="18" customHeight="1" x14ac:dyDescent="0.25">
      <c r="B81" s="25" t="s">
        <v>59</v>
      </c>
      <c r="C81" s="15"/>
      <c r="D81" s="35"/>
      <c r="E81" s="26">
        <f t="shared" si="9"/>
        <v>0</v>
      </c>
      <c r="F81" s="116"/>
    </row>
    <row r="82" spans="2:6" ht="18" customHeight="1" x14ac:dyDescent="0.25">
      <c r="B82" s="25" t="s">
        <v>60</v>
      </c>
      <c r="C82" s="15"/>
      <c r="D82" s="35"/>
      <c r="E82" s="26">
        <f t="shared" si="9"/>
        <v>0</v>
      </c>
      <c r="F82" s="116"/>
    </row>
    <row r="83" spans="2:6" ht="18" customHeight="1" x14ac:dyDescent="0.25">
      <c r="B83" s="25" t="s">
        <v>61</v>
      </c>
      <c r="C83" s="15"/>
      <c r="D83" s="35"/>
      <c r="E83" s="26">
        <f t="shared" si="9"/>
        <v>0</v>
      </c>
      <c r="F83" s="116"/>
    </row>
    <row r="84" spans="2:6" ht="18" customHeight="1" x14ac:dyDescent="0.25">
      <c r="B84" s="25"/>
      <c r="C84" s="28">
        <f>SUM(C78:C83)</f>
        <v>85</v>
      </c>
      <c r="D84" s="28">
        <f t="shared" ref="D84" si="10">SUM(D78:D83)</f>
        <v>0</v>
      </c>
      <c r="E84" s="24"/>
      <c r="F84" s="116"/>
    </row>
    <row r="85" spans="2:6" ht="18" customHeight="1" x14ac:dyDescent="0.25">
      <c r="B85" s="23" t="s">
        <v>62</v>
      </c>
      <c r="C85" s="24"/>
      <c r="D85" s="26"/>
      <c r="E85" s="11"/>
      <c r="F85" s="48"/>
    </row>
    <row r="86" spans="2:6" ht="18" customHeight="1" x14ac:dyDescent="0.25">
      <c r="B86" s="25" t="s">
        <v>63</v>
      </c>
      <c r="C86" s="15">
        <v>450</v>
      </c>
      <c r="D86" s="35"/>
      <c r="E86" s="26">
        <f>D86-C86</f>
        <v>-450</v>
      </c>
      <c r="F86" s="116" t="s">
        <v>86</v>
      </c>
    </row>
    <row r="87" spans="2:6" ht="18" customHeight="1" x14ac:dyDescent="0.25">
      <c r="B87" s="25" t="s">
        <v>64</v>
      </c>
      <c r="C87" s="15">
        <v>250</v>
      </c>
      <c r="D87" s="35"/>
      <c r="E87" s="26">
        <f t="shared" ref="E87:E91" si="11">D87-C87</f>
        <v>-250</v>
      </c>
      <c r="F87" s="116"/>
    </row>
    <row r="88" spans="2:6" ht="18" customHeight="1" x14ac:dyDescent="0.25">
      <c r="B88" s="25" t="s">
        <v>65</v>
      </c>
      <c r="C88" s="15">
        <v>200</v>
      </c>
      <c r="D88" s="35"/>
      <c r="E88" s="26">
        <f t="shared" si="11"/>
        <v>-200</v>
      </c>
      <c r="F88" s="116"/>
    </row>
    <row r="89" spans="2:6" ht="18" customHeight="1" x14ac:dyDescent="0.25">
      <c r="B89" s="25" t="s">
        <v>66</v>
      </c>
      <c r="C89" s="15">
        <v>50</v>
      </c>
      <c r="D89" s="35"/>
      <c r="E89" s="26">
        <f t="shared" si="11"/>
        <v>-50</v>
      </c>
      <c r="F89" s="116"/>
    </row>
    <row r="90" spans="2:6" ht="18" customHeight="1" x14ac:dyDescent="0.25">
      <c r="B90" s="25" t="s">
        <v>67</v>
      </c>
      <c r="C90" s="15">
        <v>100</v>
      </c>
      <c r="D90" s="35"/>
      <c r="E90" s="26">
        <f t="shared" si="11"/>
        <v>-100</v>
      </c>
      <c r="F90" s="116"/>
    </row>
    <row r="91" spans="2:6" ht="18" customHeight="1" x14ac:dyDescent="0.25">
      <c r="B91" s="25" t="s">
        <v>68</v>
      </c>
      <c r="C91" s="15">
        <v>150</v>
      </c>
      <c r="D91" s="35"/>
      <c r="E91" s="26">
        <f t="shared" si="11"/>
        <v>-150</v>
      </c>
      <c r="F91" s="116"/>
    </row>
    <row r="92" spans="2:6" ht="18" customHeight="1" x14ac:dyDescent="0.25">
      <c r="B92" s="25"/>
      <c r="C92" s="28">
        <f>SUM(C86:C91)</f>
        <v>1200</v>
      </c>
      <c r="D92" s="28">
        <f t="shared" ref="D92" si="12">SUM(D86:D91)</f>
        <v>0</v>
      </c>
      <c r="E92" s="24"/>
      <c r="F92" s="116"/>
    </row>
    <row r="93" spans="2:6" ht="18" customHeight="1" x14ac:dyDescent="0.25">
      <c r="B93" s="29" t="s">
        <v>14</v>
      </c>
      <c r="C93" s="30">
        <f>C92+C84+C76+C70+C61+C53</f>
        <v>5359</v>
      </c>
      <c r="D93" s="41">
        <f t="shared" ref="D93" si="13">D92+D84+D76+D70+D61+D53</f>
        <v>2400</v>
      </c>
      <c r="E93" s="31"/>
      <c r="F93" s="45"/>
    </row>
    <row r="94" spans="2:6" x14ac:dyDescent="0.25">
      <c r="B94" s="6"/>
      <c r="C94" s="6"/>
      <c r="D94" s="6"/>
      <c r="E94" s="6"/>
    </row>
    <row r="95" spans="2:6" ht="16.149999999999999" customHeight="1" x14ac:dyDescent="0.25">
      <c r="B95" s="114"/>
      <c r="C95" s="114"/>
      <c r="D95" s="114"/>
      <c r="E95" s="114"/>
      <c r="F95"/>
    </row>
    <row r="96" spans="2:6" ht="16.149999999999999" customHeight="1" x14ac:dyDescent="0.25">
      <c r="B96" s="114"/>
      <c r="C96" s="114"/>
      <c r="D96" s="114"/>
      <c r="E96" s="114"/>
      <c r="F96"/>
    </row>
    <row r="97" spans="2:6" ht="16.149999999999999" customHeight="1" x14ac:dyDescent="0.25">
      <c r="B97" s="114"/>
      <c r="C97" s="114"/>
      <c r="D97" s="114"/>
      <c r="E97" s="114"/>
      <c r="F97"/>
    </row>
    <row r="98" spans="2:6" ht="16.149999999999999" customHeight="1" x14ac:dyDescent="0.25">
      <c r="B98" s="114"/>
      <c r="C98" s="114"/>
      <c r="D98" s="114"/>
      <c r="E98" s="114"/>
      <c r="F98"/>
    </row>
  </sheetData>
  <mergeCells count="9">
    <mergeCell ref="B95:E98"/>
    <mergeCell ref="F78:F84"/>
    <mergeCell ref="F86:F92"/>
    <mergeCell ref="F17:F25"/>
    <mergeCell ref="F29:F36"/>
    <mergeCell ref="F40:F53"/>
    <mergeCell ref="F55:F61"/>
    <mergeCell ref="F63:F70"/>
    <mergeCell ref="F72:F76"/>
  </mergeCells>
  <conditionalFormatting sqref="E30:E35">
    <cfRule type="cellIs" dxfId="2" priority="3" operator="greaterThan">
      <formula>0</formula>
    </cfRule>
  </conditionalFormatting>
  <conditionalFormatting sqref="E41:E52 E55:E60 E63:E69 E72:E75 E78:E83 E86:E9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Money Manager Budget</vt:lpstr>
      <vt:lpstr>Transaction History</vt:lpstr>
      <vt:lpstr>Monthly Budget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DELL</cp:lastModifiedBy>
  <cp:lastPrinted>2022-04-05T14:52:09Z</cp:lastPrinted>
  <dcterms:created xsi:type="dcterms:W3CDTF">2015-09-17T21:05:17Z</dcterms:created>
  <dcterms:modified xsi:type="dcterms:W3CDTF">2022-04-05T14:58:08Z</dcterms:modified>
</cp:coreProperties>
</file>