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hidePivotFieldList="1"/>
  <xr:revisionPtr revIDLastSave="0" documentId="13_ncr:1_{AAAC8A10-C880-4E72-8524-E6D6B2EBF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Overview" sheetId="4" r:id="rId1"/>
    <sheet name="Budget Summary" sheetId="2" r:id="rId2"/>
    <sheet name="Monthly Expenses" sheetId="3" r:id="rId3"/>
    <sheet name="Additional Data" sheetId="5" r:id="rId4"/>
  </sheets>
  <definedNames>
    <definedName name="Actual_Expenses">'Budget Overview'!$G$8</definedName>
    <definedName name="Actual_Income">'Budget Overview'!$D$11</definedName>
    <definedName name="List_Categories">Category_List_Table[To add a category, type below]</definedName>
    <definedName name="_xlnm.Print_Area" localSheetId="0">'Budget Overview'!$A$1:$H$25</definedName>
    <definedName name="_xlnm.Print_Titles" localSheetId="2">'Monthly Expenses'!$1:$2</definedName>
    <definedName name="Projected_Expenses">'Budget Overview'!$F$8</definedName>
    <definedName name="Projected_Income">'Budget Overview'!$C$11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3" l="1"/>
  <c r="G8" i="4"/>
  <c r="F8" i="4"/>
  <c r="D3" i="4" s="1"/>
  <c r="D11" i="4"/>
  <c r="C11" i="4"/>
  <c r="F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D4" i="4" l="1"/>
  <c r="D5" i="4" s="1"/>
</calcChain>
</file>

<file path=xl/sharedStrings.xml><?xml version="1.0" encoding="utf-8"?>
<sst xmlns="http://schemas.openxmlformats.org/spreadsheetml/2006/main" count="197" uniqueCount="101">
  <si>
    <t>Balance</t>
  </si>
  <si>
    <t>Projected Balance</t>
  </si>
  <si>
    <t xml:space="preserve">Actual Balance </t>
  </si>
  <si>
    <t>Difference</t>
  </si>
  <si>
    <t>Income</t>
  </si>
  <si>
    <t>Expenses</t>
  </si>
  <si>
    <t>Income 1</t>
  </si>
  <si>
    <t>Income 2</t>
  </si>
  <si>
    <t>Extra income</t>
  </si>
  <si>
    <t>Total Income</t>
  </si>
  <si>
    <t>Projected</t>
  </si>
  <si>
    <t>Actual</t>
  </si>
  <si>
    <t>Description</t>
  </si>
  <si>
    <t>Category</t>
  </si>
  <si>
    <t>Projected Cost</t>
  </si>
  <si>
    <t>Actual Cost</t>
  </si>
  <si>
    <t>Actual Cost Overview</t>
  </si>
  <si>
    <t>Children</t>
  </si>
  <si>
    <t>Medical</t>
  </si>
  <si>
    <t>School Supplies</t>
  </si>
  <si>
    <t>School Tuition</t>
  </si>
  <si>
    <t>Concerts</t>
  </si>
  <si>
    <t>Entertainment</t>
  </si>
  <si>
    <t>Live Theater</t>
  </si>
  <si>
    <t>Movies</t>
  </si>
  <si>
    <t>Sporting Events</t>
  </si>
  <si>
    <t>Dining Out</t>
  </si>
  <si>
    <t>Food</t>
  </si>
  <si>
    <t>Groceries</t>
  </si>
  <si>
    <t>Charity 1</t>
  </si>
  <si>
    <t>Gifts and Charity</t>
  </si>
  <si>
    <t>Charity 2</t>
  </si>
  <si>
    <t>Gift 1</t>
  </si>
  <si>
    <t>Gift 2</t>
  </si>
  <si>
    <t>Cable/Satellite</t>
  </si>
  <si>
    <t>Housing</t>
  </si>
  <si>
    <t>Electric</t>
  </si>
  <si>
    <t>Gas</t>
  </si>
  <si>
    <t>House Cleaning Service</t>
  </si>
  <si>
    <t>Maintenance</t>
  </si>
  <si>
    <t>Online/Internet Service</t>
  </si>
  <si>
    <t>Phone (Cellular)</t>
  </si>
  <si>
    <t>Phone (Home)</t>
  </si>
  <si>
    <t>Supplies</t>
  </si>
  <si>
    <t>Waste Removal and Recycle</t>
  </si>
  <si>
    <t>Water and Sewer</t>
  </si>
  <si>
    <t>Health</t>
  </si>
  <si>
    <t>Insurance</t>
  </si>
  <si>
    <t>Home</t>
  </si>
  <si>
    <t>Life</t>
  </si>
  <si>
    <t>Credit Card 1</t>
  </si>
  <si>
    <t>Loans</t>
  </si>
  <si>
    <t>Credit Card 2</t>
  </si>
  <si>
    <t>Credit Card 3</t>
  </si>
  <si>
    <t>Personal</t>
  </si>
  <si>
    <t>Student</t>
  </si>
  <si>
    <t>Clothing</t>
  </si>
  <si>
    <t>Personal Care</t>
  </si>
  <si>
    <t>Dry Cleaning</t>
  </si>
  <si>
    <t>Hair/Nails</t>
  </si>
  <si>
    <t>Health Club</t>
  </si>
  <si>
    <t>Pets</t>
  </si>
  <si>
    <t>Grooming</t>
  </si>
  <si>
    <t>Toys</t>
  </si>
  <si>
    <t>Federal</t>
  </si>
  <si>
    <t>Taxes</t>
  </si>
  <si>
    <t>Local</t>
  </si>
  <si>
    <t>State</t>
  </si>
  <si>
    <t>Transportation</t>
  </si>
  <si>
    <t>Fuel</t>
  </si>
  <si>
    <t xml:space="preserve">Licensing </t>
  </si>
  <si>
    <t xml:space="preserve"> </t>
  </si>
  <si>
    <t>Projected minus expenses</t>
  </si>
  <si>
    <t>Actual minus expenses</t>
  </si>
  <si>
    <t>Actual minus projected</t>
  </si>
  <si>
    <t>Grand Total</t>
  </si>
  <si>
    <t>Categories</t>
  </si>
  <si>
    <t>Category List</t>
  </si>
  <si>
    <t xml:space="preserve">Projected Cost </t>
  </si>
  <si>
    <t xml:space="preserve">Actual Cost </t>
  </si>
  <si>
    <t>Cost</t>
  </si>
  <si>
    <t>To add a category, type below</t>
  </si>
  <si>
    <t>PivotTable for Budget Chart</t>
  </si>
  <si>
    <t>Actual Expenses Breakdown</t>
  </si>
  <si>
    <t xml:space="preserve">Difference </t>
  </si>
  <si>
    <t>Savings</t>
  </si>
  <si>
    <t>Extracurricular Activities</t>
  </si>
  <si>
    <t>Video/Dvd (Purchase)</t>
  </si>
  <si>
    <t>Video/Dvd (Rental)</t>
  </si>
  <si>
    <t>Mortgage Or Rent</t>
  </si>
  <si>
    <t>Natural Gas/Oil</t>
  </si>
  <si>
    <t>Investment Account</t>
  </si>
  <si>
    <t>Retirement Account</t>
  </si>
  <si>
    <t>Bus/Taxi Fare</t>
  </si>
  <si>
    <t>Parking Fees</t>
  </si>
  <si>
    <t>Vehicle Payment</t>
  </si>
  <si>
    <t>Music (CDs, Downloads, etc.)</t>
  </si>
  <si>
    <t>MONTHLY EXPENSES</t>
  </si>
  <si>
    <t>BUDGET OVERVIEW</t>
  </si>
  <si>
    <t xml:space="preserve">BUDGET SUMMARY </t>
  </si>
  <si>
    <t>ADDITIONAL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</si>
</sst>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22" x14ac:knownFonts="1">
    <font>
      <sz val="11"/>
      <color theme="1"/>
      <name val="Malgun Gothic"/>
      <family val="2"/>
      <scheme val="minor"/>
    </font>
    <font>
      <sz val="9"/>
      <color theme="1"/>
      <name val="Century Gothic"/>
      <family val="2"/>
    </font>
    <font>
      <sz val="9"/>
      <color theme="1" tint="0.249977111117893"/>
      <name val="Century Gothic"/>
      <family val="2"/>
    </font>
    <font>
      <sz val="8"/>
      <color theme="1"/>
      <name val="Century Gothic"/>
      <family val="2"/>
    </font>
    <font>
      <sz val="14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 tint="0.249977111117893"/>
      <name val="Century Gothic"/>
      <family val="2"/>
    </font>
    <font>
      <sz val="12"/>
      <color theme="1"/>
      <name val="Century Gothic"/>
      <family val="2"/>
    </font>
    <font>
      <sz val="10"/>
      <color theme="4" tint="-0.249977111117893"/>
      <name val="Century Gothic"/>
      <family val="2"/>
    </font>
    <font>
      <sz val="28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b/>
      <u/>
      <sz val="28"/>
      <color theme="1"/>
      <name val="Century Gothic"/>
      <family val="2"/>
    </font>
    <font>
      <b/>
      <sz val="14"/>
      <color theme="1"/>
      <name val="Century Gothic"/>
      <family val="2"/>
    </font>
    <font>
      <b/>
      <u/>
      <sz val="24"/>
      <color theme="1"/>
      <name val="Century Gothic"/>
      <family val="2"/>
    </font>
    <font>
      <b/>
      <sz val="10"/>
      <color theme="1"/>
      <name val="Century Gothic"/>
      <family val="2"/>
    </font>
    <font>
      <sz val="36"/>
      <color theme="1"/>
      <name val="Century Gothic"/>
      <family val="2"/>
    </font>
    <font>
      <b/>
      <u/>
      <sz val="36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2" fillId="0" borderId="0" xfId="0" applyFont="1"/>
    <xf numFmtId="0" fontId="9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6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3" fillId="0" borderId="0" xfId="0" applyNumberFormat="1" applyFont="1" applyAlignment="1">
      <alignment horizontal="left"/>
    </xf>
    <xf numFmtId="0" fontId="2" fillId="0" borderId="0" xfId="0" applyFont="1" applyAlignment="1"/>
    <xf numFmtId="6" fontId="1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64" fontId="13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15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/>
    <xf numFmtId="0" fontId="6" fillId="0" borderId="5" xfId="0" applyFont="1" applyBorder="1" applyAlignment="1">
      <alignment horizontal="left" vertical="center" indent="1"/>
    </xf>
    <xf numFmtId="164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6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0" fontId="1" fillId="4" borderId="6" xfId="0" applyFont="1" applyFill="1" applyBorder="1" applyAlignment="1">
      <alignment horizontal="left"/>
    </xf>
    <xf numFmtId="6" fontId="1" fillId="4" borderId="6" xfId="0" applyNumberFormat="1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6" fontId="20" fillId="3" borderId="8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6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1" fillId="0" borderId="13" xfId="0" applyFont="1" applyBorder="1" applyAlignment="1">
      <alignment vertical="center"/>
    </xf>
    <xf numFmtId="6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6" fontId="21" fillId="4" borderId="6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285"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family val="2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alignment indent="1" readingOrder="0"/>
    </dxf>
    <dxf>
      <border>
        <top style="thin">
          <color theme="0" tint="-0.34998626667073579"/>
        </top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font>
        <color theme="4" tint="-0.249977111117893"/>
      </font>
    </dxf>
    <dxf>
      <font>
        <color theme="4" tint="-0.249977111117893"/>
      </font>
    </dxf>
    <dxf>
      <alignment horizontal="center" readingOrder="0"/>
    </dxf>
    <dxf>
      <alignment horizontal="center" readingOrder="0"/>
    </dxf>
    <dxf>
      <font>
        <color theme="1" tint="0.249977111117893"/>
      </font>
    </dxf>
    <dxf>
      <font>
        <color theme="1" tint="0.249977111117893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 patternType="solid">
          <bgColor theme="0" tint="-4.9989318521683403E-2"/>
        </patternFill>
      </fill>
    </dxf>
    <dxf>
      <font>
        <color theme="1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/>
    </dxf>
    <dxf>
      <alignment horizontal="center"/>
    </dxf>
    <dxf>
      <font>
        <b/>
      </font>
    </dxf>
    <dxf>
      <font>
        <b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theme="1"/>
      </font>
    </dxf>
    <dxf>
      <font>
        <color theme="1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color theme="9" tint="-0.499984740745262"/>
      </font>
    </dxf>
    <dxf>
      <alignment vertical="center" readingOrder="0"/>
    </dxf>
    <dxf>
      <alignment vertical="center" readingOrder="0"/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center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wrapText="1" readingOrder="0"/>
    </dxf>
    <dxf>
      <alignment wrapText="1" readingOrder="0"/>
    </dxf>
    <dxf>
      <numFmt numFmtId="10" formatCode="&quot;$&quot;#,##0_);[Red]\(&quot;$&quot;#,##0\)"/>
    </dxf>
    <dxf>
      <numFmt numFmtId="164" formatCode="&quot;$&quot;#,##0"/>
    </dxf>
    <dxf>
      <numFmt numFmtId="10" formatCode="&quot;$&quot;#,##0_);[Red]\(&quot;$&quot;#,##0\)"/>
    </dxf>
    <dxf>
      <numFmt numFmtId="10" formatCode="&quot;$&quot;#,##0_);[Red]\(&quot;$&quot;#,##0\)"/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color theme="4" tint="-0.249977111117893"/>
      </font>
    </dxf>
    <dxf>
      <font>
        <color theme="4" tint="-0.249977111117893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8"/>
        <color theme="1" tint="0.24994659260841701"/>
        <name val="Malgun Gothic"/>
        <scheme val="minor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family val="2"/>
        <scheme val="major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SlicerStyle1" pivot="0" table="0" count="10" xr9:uid="{00000000-0011-0000-FFFF-FFFF00000000}">
      <tableStyleElement type="wholeTable" dxfId="284"/>
      <tableStyleElement type="headerRow" dxfId="283"/>
    </tableStyle>
  </tableStyles>
  <colors>
    <mruColors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algun Gothic"/>
            <family val="2"/>
            <scheme val="minor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Malgun Gothic"/>
            <family val="2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ustomSlicerStyle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[tf78582910_win323.xlsx]Additional Data!Budget_Chart_PivotTable</c:name>
    <c:fmtId val="2"/>
  </c:pivotSource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6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6.6283267545885509E-3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2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6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7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8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9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0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1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2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3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4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5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96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0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1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3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4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5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7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8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0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319585650292385"/>
          <c:y val="7.5528899822527862E-2"/>
          <c:w val="0.75500731720877456"/>
          <c:h val="0.84502614197170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'Additional Data'!$C$4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lt1"/>
              </a:solidFill>
            </a:ln>
            <a:effectLst/>
            <a:scene3d>
              <a:camera prst="orthographicFront"/>
              <a:lightRig rig="chilly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tint val="7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1-84EC-45CF-828D-0C80D3F2D6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84EC-45CF-828D-0C80D3F2D6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84EC-45CF-828D-0C80D3F2D6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tint val="8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84EC-45CF-828D-0C80D3F2D6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tint val="6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9-84EC-45CF-828D-0C80D3F2D6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tint val="95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B-84EC-45CF-828D-0C80D3F2D6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tint val="5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D-84EC-45CF-828D-0C80D3F2D6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shade val="5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F-84EC-45CF-828D-0C80D3F2D6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shade val="9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1-84EC-45CF-828D-0C80D3F2D6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shade val="6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3-84EC-45CF-828D-0C80D3F2D6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tint val="4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5-84EC-45CF-828D-0C80D3F2D6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shade val="8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7-84EC-45CF-828D-0C80D3F2D6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4EC-45CF-828D-0C80D3F2D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'Additional Data'!$B$5:$B$17</c:f>
              <c:strCache>
                <c:ptCount val="12"/>
                <c:pt idx="0">
                  <c:v>Pets</c:v>
                </c:pt>
                <c:pt idx="1">
                  <c:v>Gifts and Charity</c:v>
                </c:pt>
                <c:pt idx="2">
                  <c:v>Children</c:v>
                </c:pt>
                <c:pt idx="3">
                  <c:v>Personal Care</c:v>
                </c:pt>
                <c:pt idx="4">
                  <c:v>Savings</c:v>
                </c:pt>
                <c:pt idx="5">
                  <c:v>Loans</c:v>
                </c:pt>
                <c:pt idx="6">
                  <c:v>Taxes</c:v>
                </c:pt>
                <c:pt idx="7">
                  <c:v>Entertainment</c:v>
                </c:pt>
                <c:pt idx="8">
                  <c:v>Insurance</c:v>
                </c:pt>
                <c:pt idx="9">
                  <c:v>Food</c:v>
                </c:pt>
                <c:pt idx="10">
                  <c:v>Transportation</c:v>
                </c:pt>
                <c:pt idx="11">
                  <c:v>Housing</c:v>
                </c:pt>
              </c:strCache>
            </c:strRef>
          </c:cat>
          <c:val>
            <c:numRef>
              <c:f>'Additional Data'!$C$5:$C$17</c:f>
              <c:numCache>
                <c:formatCode>"$"#,##0_);[Red]\("$"#,##0\)</c:formatCode>
                <c:ptCount val="12"/>
                <c:pt idx="0">
                  <c:v>100</c:v>
                </c:pt>
                <c:pt idx="1">
                  <c:v>125</c:v>
                </c:pt>
                <c:pt idx="2">
                  <c:v>140</c:v>
                </c:pt>
                <c:pt idx="3">
                  <c:v>140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358</c:v>
                </c:pt>
                <c:pt idx="8">
                  <c:v>900</c:v>
                </c:pt>
                <c:pt idx="9">
                  <c:v>1320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EC-45CF-828D-0C80D3F2D6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45458128"/>
        <c:axId val="445460424"/>
      </c:barChart>
      <c:valAx>
        <c:axId val="445460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45458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467825169753263"/>
                <c:y val="0.9281567141621550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4545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45460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12</xdr:row>
      <xdr:rowOff>57150</xdr:rowOff>
    </xdr:from>
    <xdr:to>
      <xdr:col>6</xdr:col>
      <xdr:colOff>1185582</xdr:colOff>
      <xdr:row>24</xdr:row>
      <xdr:rowOff>106680</xdr:rowOff>
    </xdr:to>
    <xdr:graphicFrame macro="">
      <xdr:nvGraphicFramePr>
        <xdr:cNvPr id="5" name="Budget_Chart" descr="Pivot Table Chart to show breakdown of actual expenses" title="Actual Expenses Breakdow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86.437790856478" createdVersion="6" refreshedVersion="6" minRefreshableVersion="3" recordCount="59" xr:uid="{00000000-000A-0000-FFFF-FFFF00000000}">
  <cacheSource type="worksheet">
    <worksheetSource name="Monthly_Expenses_Table"/>
  </cacheSource>
  <cacheFields count="6">
    <cacheField name="Description" numFmtId="0">
      <sharedItems count="56">
        <s v="Extracurricular Activities"/>
        <s v="Medical"/>
        <s v="School Supplies"/>
        <s v="School Tuition"/>
        <s v="Concerts"/>
        <s v="Live Theater"/>
        <s v="Movies"/>
        <s v="Music (CDs, Downloads, etc.)"/>
        <s v="Sporting Events"/>
        <s v="Video/Dvd (Purchase)"/>
        <s v="Video/Dvd (Rental)"/>
        <s v="Dining Out"/>
        <s v="Groceries"/>
        <s v="Charity 1"/>
        <s v="Charity 2"/>
        <s v="Gift 1"/>
        <s v="Gift 2"/>
        <s v="Cable/Satellite"/>
        <s v="Electric"/>
        <s v="Gas"/>
        <s v="House Cleaning Service"/>
        <s v="Maintenance"/>
        <s v="Mortgage Or Rent"/>
        <s v="Natural Gas/Oil"/>
        <s v="Online/Internet Service"/>
        <s v="Phone (Cellular)"/>
        <s v="Phone (Home)"/>
        <s v="Supplies"/>
        <s v="Waste Removal and Recycle"/>
        <s v="Water and Sewer"/>
        <s v="Health"/>
        <s v="Home"/>
        <s v="Life"/>
        <s v="Credit Card 1"/>
        <s v="Credit Card 2"/>
        <s v="Credit Card 3"/>
        <s v="Personal"/>
        <s v="Student"/>
        <s v="Clothing"/>
        <s v="Dry Cleaning"/>
        <s v="Hair/Nails"/>
        <s v="Health Club"/>
        <s v="Food"/>
        <s v="Grooming"/>
        <s v="Toys"/>
        <s v="Investment Account"/>
        <s v="Retirement Account"/>
        <s v="Federal"/>
        <s v="Local"/>
        <s v="State"/>
        <s v="Bus/Taxi Fare"/>
        <s v="Fuel"/>
        <s v="Insurance"/>
        <s v="Licensing "/>
        <s v="Parking Fees"/>
        <s v="Vehicle Payment"/>
      </sharedItems>
    </cacheField>
    <cacheField name="Category" numFmtId="0">
      <sharedItems count="15">
        <s v="Children"/>
        <s v="Entertainment"/>
        <s v="Food"/>
        <s v="Gifts and Charity"/>
        <s v="Housing"/>
        <s v="Insurance"/>
        <s v="Loans"/>
        <s v="Personal Care"/>
        <s v="Pets"/>
        <s v="Savings"/>
        <s v="Taxes"/>
        <s v="Transportation"/>
        <s v="Housing 2" u="1"/>
        <s v="Savings or Investments" u="1"/>
        <s v="Children 2" u="1"/>
      </sharedItems>
    </cacheField>
    <cacheField name="Projected Cost" numFmtId="6">
      <sharedItems containsString="0" containsBlank="1" containsNumber="1" containsInteger="1" minValue="0" maxValue="1700"/>
    </cacheField>
    <cacheField name="Actual Cost" numFmtId="6">
      <sharedItems containsString="0" containsBlank="1" containsNumber="1" containsInteger="1" minValue="20" maxValue="1700"/>
    </cacheField>
    <cacheField name="Difference" numFmtId="6">
      <sharedItems containsMixedTypes="1" containsNumber="1" containsInteger="1" minValue="-200" maxValue="75"/>
    </cacheField>
    <cacheField name="Actual Cost Overview" numFmtId="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s v=""/>
    <n v="0"/>
  </r>
  <r>
    <x v="2"/>
    <x v="0"/>
    <m/>
    <m/>
    <s v="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s v=""/>
    <n v="0"/>
  </r>
  <r>
    <x v="16"/>
    <x v="3"/>
    <m/>
    <m/>
    <s v="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s v="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s v="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s v=""/>
    <n v="0"/>
  </r>
  <r>
    <x v="35"/>
    <x v="6"/>
    <m/>
    <m/>
    <s v=""/>
    <n v="0"/>
  </r>
  <r>
    <x v="36"/>
    <x v="6"/>
    <m/>
    <m/>
    <s v=""/>
    <n v="0"/>
  </r>
  <r>
    <x v="37"/>
    <x v="6"/>
    <m/>
    <m/>
    <s v=""/>
    <n v="0"/>
  </r>
  <r>
    <x v="38"/>
    <x v="7"/>
    <n v="150"/>
    <n v="140"/>
    <n v="10"/>
    <n v="140"/>
  </r>
  <r>
    <x v="39"/>
    <x v="7"/>
    <m/>
    <m/>
    <s v=""/>
    <n v="0"/>
  </r>
  <r>
    <x v="40"/>
    <x v="7"/>
    <m/>
    <m/>
    <s v=""/>
    <n v="0"/>
  </r>
  <r>
    <x v="41"/>
    <x v="7"/>
    <m/>
    <m/>
    <s v=""/>
    <n v="0"/>
  </r>
  <r>
    <x v="1"/>
    <x v="7"/>
    <m/>
    <m/>
    <s v="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s v=""/>
    <n v="0"/>
  </r>
  <r>
    <x v="44"/>
    <x v="8"/>
    <m/>
    <m/>
    <s v=""/>
    <n v="0"/>
  </r>
  <r>
    <x v="45"/>
    <x v="9"/>
    <n v="200"/>
    <n v="200"/>
    <n v="0"/>
    <n v="200"/>
  </r>
  <r>
    <x v="46"/>
    <x v="9"/>
    <m/>
    <m/>
    <s v=""/>
    <n v="0"/>
  </r>
  <r>
    <x v="47"/>
    <x v="10"/>
    <n v="300"/>
    <n v="300"/>
    <n v="0"/>
    <n v="300"/>
  </r>
  <r>
    <x v="48"/>
    <x v="10"/>
    <m/>
    <m/>
    <s v=""/>
    <n v="0"/>
  </r>
  <r>
    <x v="49"/>
    <x v="10"/>
    <m/>
    <m/>
    <s v="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s v="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Budget_Summary_PivotTable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Categories">
  <location ref="B2:E27" firstHeaderRow="0" firstDataRow="1" firstDataCol="1"/>
  <pivotFields count="6">
    <pivotField axis="axisRow" showAll="0" insertBlankRow="1">
      <items count="57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x="53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16">
        <item sd="0" x="0"/>
        <item m="1" x="14"/>
        <item sd="0" x="1"/>
        <item sd="0" x="2"/>
        <item sd="0" x="3"/>
        <item sd="0" x="4"/>
        <item m="1" x="12"/>
        <item sd="0" x="5"/>
        <item sd="0" x="6"/>
        <item sd="0" x="7"/>
        <item sd="0" x="8"/>
        <item sd="0" m="1" x="13"/>
        <item sd="0" x="10"/>
        <item sd="0" x="11"/>
        <item sd="0"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5">
    <i>
      <x/>
    </i>
    <i t="blank">
      <x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2"/>
    </i>
    <i t="blank">
      <x v="12"/>
    </i>
    <i>
      <x v="13"/>
    </i>
    <i t="blank">
      <x v="13"/>
    </i>
    <i>
      <x v="14"/>
    </i>
    <i t="blank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jected Cost " fld="2" baseField="1" baseItem="5" numFmtId="6"/>
    <dataField name="Actual Cost " fld="3" baseField="1" baseItem="4" numFmtId="6"/>
    <dataField name="Difference " fld="4" baseField="1" baseItem="4" numFmtId="6"/>
  </dataFields>
  <formats count="143">
    <format dxfId="282">
      <pivotArea type="all" dataOnly="0" outline="0" fieldPosition="0"/>
    </format>
    <format dxfId="281">
      <pivotArea outline="0" collapsedLevelsAreSubtotals="1" fieldPosition="0"/>
    </format>
    <format dxfId="280">
      <pivotArea field="1" type="button" dataOnly="0" labelOnly="1" outline="0" axis="axisRow" fieldPosition="0"/>
    </format>
    <format dxfId="279">
      <pivotArea dataOnly="0" labelOnly="1" fieldPosition="0">
        <references count="2">
          <reference field="0" count="2">
            <x v="9"/>
            <x v="19"/>
          </reference>
          <reference field="1" count="1" selected="0">
            <x v="3"/>
          </reference>
        </references>
      </pivotArea>
    </format>
    <format dxfId="278">
      <pivotArea dataOnly="0" labelOnly="1" fieldPosition="0">
        <references count="2">
          <reference field="0" count="4">
            <x v="2"/>
            <x v="3"/>
            <x v="17"/>
            <x v="18"/>
          </reference>
          <reference field="1" count="1" selected="0">
            <x v="4"/>
          </reference>
        </references>
      </pivotArea>
    </format>
    <format dxfId="277">
      <pivotArea dataOnly="0" labelOnly="1" fieldPosition="0">
        <references count="2">
          <reference field="0" count="13">
            <x v="1"/>
            <x v="11"/>
            <x v="16"/>
            <x v="25"/>
            <x v="32"/>
            <x v="34"/>
            <x v="37"/>
            <x v="38"/>
            <x v="41"/>
            <x v="42"/>
            <x v="49"/>
            <x v="54"/>
            <x v="55"/>
          </reference>
          <reference field="1" count="1" selected="0">
            <x v="5"/>
          </reference>
        </references>
      </pivotArea>
    </format>
    <format dxfId="276">
      <pivotArea dataOnly="0" labelOnly="1" fieldPosition="0">
        <references count="2">
          <reference field="0" count="3">
            <x v="22"/>
            <x v="24"/>
            <x v="29"/>
          </reference>
          <reference field="1" count="1" selected="0">
            <x v="7"/>
          </reference>
        </references>
      </pivotArea>
    </format>
    <format dxfId="275">
      <pivotArea dataOnly="0" labelOnly="1" fieldPosition="0">
        <references count="2">
          <reference field="0" count="5">
            <x v="6"/>
            <x v="7"/>
            <x v="8"/>
            <x v="40"/>
            <x v="48"/>
          </reference>
          <reference field="1" count="1" selected="0">
            <x v="8"/>
          </reference>
        </references>
      </pivotArea>
    </format>
    <format dxfId="274">
      <pivotArea dataOnly="0" labelOnly="1" fieldPosition="0">
        <references count="2">
          <reference field="0" count="5">
            <x v="4"/>
            <x v="10"/>
            <x v="21"/>
            <x v="23"/>
            <x v="33"/>
          </reference>
          <reference field="1" count="1" selected="0">
            <x v="9"/>
          </reference>
        </references>
      </pivotArea>
    </format>
    <format dxfId="273">
      <pivotArea dataOnly="0" labelOnly="1" fieldPosition="0">
        <references count="2">
          <reference field="0" count="4">
            <x v="14"/>
            <x v="20"/>
            <x v="33"/>
            <x v="50"/>
          </reference>
          <reference field="1" count="1" selected="0">
            <x v="10"/>
          </reference>
        </references>
      </pivotArea>
    </format>
    <format dxfId="272">
      <pivotArea dataOnly="0" labelOnly="1" fieldPosition="0">
        <references count="2">
          <reference field="0" count="2">
            <x v="27"/>
            <x v="43"/>
          </reference>
          <reference field="1" count="1" selected="0">
            <x v="11"/>
          </reference>
        </references>
      </pivotArea>
    </format>
    <format dxfId="271">
      <pivotArea dataOnly="0" labelOnly="1" fieldPosition="0">
        <references count="2">
          <reference field="0" count="3">
            <x v="13"/>
            <x v="31"/>
            <x v="47"/>
          </reference>
          <reference field="1" count="1" selected="0">
            <x v="12"/>
          </reference>
        </references>
      </pivotArea>
    </format>
    <format dxfId="270">
      <pivotArea dataOnly="0" labelOnly="1" fieldPosition="0">
        <references count="2">
          <reference field="0" count="7">
            <x v="0"/>
            <x v="15"/>
            <x v="26"/>
            <x v="28"/>
            <x v="32"/>
            <x v="39"/>
            <x v="51"/>
          </reference>
          <reference field="1" count="1" selected="0">
            <x v="13"/>
          </reference>
        </references>
      </pivotArea>
    </format>
    <format dxfId="2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1" type="button" dataOnly="0" labelOnly="1" outline="0" axis="axisRow" fieldPosition="0"/>
    </format>
    <format dxfId="265">
      <pivotArea dataOnly="0" labelOnly="1" fieldPosition="0">
        <references count="1">
          <reference field="1" count="0"/>
        </references>
      </pivotArea>
    </format>
    <format dxfId="264">
      <pivotArea dataOnly="0" labelOnly="1" grandRow="1" outline="0" fieldPosition="0"/>
    </format>
    <format dxfId="263">
      <pivotArea dataOnly="0" labelOnly="1" fieldPosition="0">
        <references count="2">
          <reference field="0" count="2">
            <x v="9"/>
            <x v="19"/>
          </reference>
          <reference field="1" count="1" selected="0">
            <x v="3"/>
          </reference>
        </references>
      </pivotArea>
    </format>
    <format dxfId="262">
      <pivotArea dataOnly="0" labelOnly="1" fieldPosition="0">
        <references count="2">
          <reference field="0" count="4">
            <x v="2"/>
            <x v="3"/>
            <x v="17"/>
            <x v="18"/>
          </reference>
          <reference field="1" count="1" selected="0">
            <x v="4"/>
          </reference>
        </references>
      </pivotArea>
    </format>
    <format dxfId="261">
      <pivotArea dataOnly="0" labelOnly="1" fieldPosition="0">
        <references count="2">
          <reference field="0" count="13">
            <x v="1"/>
            <x v="11"/>
            <x v="16"/>
            <x v="25"/>
            <x v="32"/>
            <x v="34"/>
            <x v="37"/>
            <x v="38"/>
            <x v="41"/>
            <x v="42"/>
            <x v="49"/>
            <x v="54"/>
            <x v="55"/>
          </reference>
          <reference field="1" count="1" selected="0">
            <x v="5"/>
          </reference>
        </references>
      </pivotArea>
    </format>
    <format dxfId="260">
      <pivotArea dataOnly="0" labelOnly="1" fieldPosition="0">
        <references count="2">
          <reference field="0" count="3">
            <x v="22"/>
            <x v="24"/>
            <x v="29"/>
          </reference>
          <reference field="1" count="1" selected="0">
            <x v="7"/>
          </reference>
        </references>
      </pivotArea>
    </format>
    <format dxfId="259">
      <pivotArea dataOnly="0" labelOnly="1" fieldPosition="0">
        <references count="2">
          <reference field="0" count="5">
            <x v="6"/>
            <x v="7"/>
            <x v="8"/>
            <x v="40"/>
            <x v="48"/>
          </reference>
          <reference field="1" count="1" selected="0">
            <x v="8"/>
          </reference>
        </references>
      </pivotArea>
    </format>
    <format dxfId="258">
      <pivotArea dataOnly="0" labelOnly="1" fieldPosition="0">
        <references count="2">
          <reference field="0" count="5">
            <x v="4"/>
            <x v="10"/>
            <x v="21"/>
            <x v="23"/>
            <x v="33"/>
          </reference>
          <reference field="1" count="1" selected="0">
            <x v="9"/>
          </reference>
        </references>
      </pivotArea>
    </format>
    <format dxfId="257">
      <pivotArea dataOnly="0" labelOnly="1" fieldPosition="0">
        <references count="2">
          <reference field="0" count="4">
            <x v="14"/>
            <x v="20"/>
            <x v="33"/>
            <x v="50"/>
          </reference>
          <reference field="1" count="1" selected="0">
            <x v="10"/>
          </reference>
        </references>
      </pivotArea>
    </format>
    <format dxfId="256">
      <pivotArea dataOnly="0" labelOnly="1" fieldPosition="0">
        <references count="2">
          <reference field="0" count="2">
            <x v="27"/>
            <x v="43"/>
          </reference>
          <reference field="1" count="1" selected="0">
            <x v="11"/>
          </reference>
        </references>
      </pivotArea>
    </format>
    <format dxfId="255">
      <pivotArea dataOnly="0" labelOnly="1" fieldPosition="0">
        <references count="2">
          <reference field="0" count="3">
            <x v="13"/>
            <x v="31"/>
            <x v="47"/>
          </reference>
          <reference field="1" count="1" selected="0">
            <x v="12"/>
          </reference>
        </references>
      </pivotArea>
    </format>
    <format dxfId="254">
      <pivotArea dataOnly="0" labelOnly="1" fieldPosition="0">
        <references count="2">
          <reference field="0" count="7">
            <x v="0"/>
            <x v="15"/>
            <x v="26"/>
            <x v="28"/>
            <x v="32"/>
            <x v="39"/>
            <x v="51"/>
          </reference>
          <reference field="1" count="1" selected="0">
            <x v="13"/>
          </reference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field="1" type="button" dataOnly="0" labelOnly="1" outline="0" axis="axisRow" fieldPosition="0"/>
    </format>
    <format dxfId="249">
      <pivotArea dataOnly="0" labelOnly="1" fieldPosition="0">
        <references count="1">
          <reference field="1" count="0"/>
        </references>
      </pivotArea>
    </format>
    <format dxfId="248">
      <pivotArea dataOnly="0" labelOnly="1" grandRow="1" outline="0" fieldPosition="0"/>
    </format>
    <format dxfId="247">
      <pivotArea dataOnly="0" labelOnly="1" fieldPosition="0">
        <references count="2">
          <reference field="0" count="2">
            <x v="9"/>
            <x v="19"/>
          </reference>
          <reference field="1" count="1" selected="0">
            <x v="3"/>
          </reference>
        </references>
      </pivotArea>
    </format>
    <format dxfId="246">
      <pivotArea dataOnly="0" labelOnly="1" fieldPosition="0">
        <references count="2">
          <reference field="0" count="4">
            <x v="2"/>
            <x v="3"/>
            <x v="17"/>
            <x v="18"/>
          </reference>
          <reference field="1" count="1" selected="0">
            <x v="4"/>
          </reference>
        </references>
      </pivotArea>
    </format>
    <format dxfId="245">
      <pivotArea dataOnly="0" labelOnly="1" fieldPosition="0">
        <references count="2">
          <reference field="0" count="13">
            <x v="1"/>
            <x v="11"/>
            <x v="16"/>
            <x v="25"/>
            <x v="32"/>
            <x v="34"/>
            <x v="37"/>
            <x v="38"/>
            <x v="41"/>
            <x v="42"/>
            <x v="49"/>
            <x v="54"/>
            <x v="55"/>
          </reference>
          <reference field="1" count="1" selected="0">
            <x v="5"/>
          </reference>
        </references>
      </pivotArea>
    </format>
    <format dxfId="244">
      <pivotArea dataOnly="0" labelOnly="1" fieldPosition="0">
        <references count="2">
          <reference field="0" count="3">
            <x v="22"/>
            <x v="24"/>
            <x v="29"/>
          </reference>
          <reference field="1" count="1" selected="0">
            <x v="7"/>
          </reference>
        </references>
      </pivotArea>
    </format>
    <format dxfId="243">
      <pivotArea dataOnly="0" labelOnly="1" fieldPosition="0">
        <references count="2">
          <reference field="0" count="5">
            <x v="6"/>
            <x v="7"/>
            <x v="8"/>
            <x v="40"/>
            <x v="48"/>
          </reference>
          <reference field="1" count="1" selected="0">
            <x v="8"/>
          </reference>
        </references>
      </pivotArea>
    </format>
    <format dxfId="242">
      <pivotArea dataOnly="0" labelOnly="1" fieldPosition="0">
        <references count="2">
          <reference field="0" count="5">
            <x v="4"/>
            <x v="10"/>
            <x v="21"/>
            <x v="23"/>
            <x v="33"/>
          </reference>
          <reference field="1" count="1" selected="0">
            <x v="9"/>
          </reference>
        </references>
      </pivotArea>
    </format>
    <format dxfId="241">
      <pivotArea dataOnly="0" labelOnly="1" fieldPosition="0">
        <references count="2">
          <reference field="0" count="4">
            <x v="14"/>
            <x v="20"/>
            <x v="33"/>
            <x v="50"/>
          </reference>
          <reference field="1" count="1" selected="0">
            <x v="10"/>
          </reference>
        </references>
      </pivotArea>
    </format>
    <format dxfId="240">
      <pivotArea dataOnly="0" labelOnly="1" fieldPosition="0">
        <references count="2">
          <reference field="0" count="2">
            <x v="27"/>
            <x v="43"/>
          </reference>
          <reference field="1" count="1" selected="0">
            <x v="11"/>
          </reference>
        </references>
      </pivotArea>
    </format>
    <format dxfId="239">
      <pivotArea dataOnly="0" labelOnly="1" fieldPosition="0">
        <references count="2">
          <reference field="0" count="3">
            <x v="13"/>
            <x v="31"/>
            <x v="47"/>
          </reference>
          <reference field="1" count="1" selected="0">
            <x v="12"/>
          </reference>
        </references>
      </pivotArea>
    </format>
    <format dxfId="238">
      <pivotArea dataOnly="0" labelOnly="1" fieldPosition="0">
        <references count="2">
          <reference field="0" count="7">
            <x v="0"/>
            <x v="15"/>
            <x v="26"/>
            <x v="28"/>
            <x v="32"/>
            <x v="39"/>
            <x v="51"/>
          </reference>
          <reference field="1" count="1" selected="0">
            <x v="13"/>
          </reference>
        </references>
      </pivotArea>
    </format>
    <format dxfId="2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6">
      <pivotArea type="all" dataOnly="0" outline="0" fieldPosition="0"/>
    </format>
    <format dxfId="235">
      <pivotArea outline="0" collapsedLevelsAreSubtotals="1" fieldPosition="0"/>
    </format>
    <format dxfId="234">
      <pivotArea field="1" type="button" dataOnly="0" labelOnly="1" outline="0" axis="axisRow" fieldPosition="0"/>
    </format>
    <format dxfId="2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field="1" type="button" dataOnly="0" labelOnly="1" outline="0" axis="axisRow" fieldPosition="0"/>
    </format>
    <format dxfId="229">
      <pivotArea dataOnly="0" labelOnly="1" fieldPosition="0">
        <references count="1">
          <reference field="1" count="0"/>
        </references>
      </pivotArea>
    </format>
    <format dxfId="228">
      <pivotArea dataOnly="0" labelOnly="1" grandRow="1" outline="0" fieldPosition="0"/>
    </format>
    <format dxfId="2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6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4">
      <pivotArea field="1" type="button" dataOnly="0" labelOnly="1" outline="0" axis="axisRow" fieldPosition="0"/>
    </format>
    <format dxfId="2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2">
      <pivotArea field="1" type="button" dataOnly="0" labelOnly="1" outline="0" axis="axisRow" fieldPosition="0"/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field="1" type="button" dataOnly="0" labelOnly="1" outline="0" axis="axisRow" fieldPosition="0"/>
    </format>
    <format dxfId="2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6">
      <pivotArea field="1" type="button" dataOnly="0" labelOnly="1" outline="0" axis="axisRow" fieldPosition="0"/>
    </format>
    <format dxfId="2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4">
      <pivotArea field="1" type="button" dataOnly="0" labelOnly="1" outline="0" axis="axisRow" fieldPosition="0"/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field="1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8">
      <pivotArea field="1" type="button" dataOnly="0" labelOnly="1" outline="0" axis="axisRow" fieldPosition="0"/>
    </format>
    <format dxfId="2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6">
      <pivotArea field="1" type="button" dataOnly="0" labelOnly="1" outline="0" axis="axisRow" fieldPosition="0"/>
    </format>
    <format dxfId="2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4">
      <pivotArea field="1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">
      <pivotArea field="1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1" type="button" dataOnly="0" labelOnly="1" outline="0" axis="axisRow" fieldPosition="0"/>
    </format>
    <format dxfId="197">
      <pivotArea dataOnly="0" labelOnly="1" fieldPosition="0">
        <references count="1">
          <reference field="1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4">
      <pivotArea field="1" type="button" dataOnly="0" labelOnly="1" outline="0" axis="axisRow" fieldPosition="0"/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field="1" type="button" dataOnly="0" labelOnly="1" outline="0" axis="axisRow" fieldPosition="0"/>
    </format>
    <format dxfId="1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0">
      <pivotArea field="1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6">
      <pivotArea field="1" type="button" dataOnly="0" labelOnly="1" outline="0" axis="axisRow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0">
      <pivotArea outline="0" fieldPosition="0">
        <references count="1">
          <reference field="4294967294" count="1">
            <x v="0"/>
          </reference>
        </references>
      </pivotArea>
    </format>
    <format dxfId="179">
      <pivotArea outline="0" fieldPosition="0">
        <references count="1">
          <reference field="4294967294" count="1">
            <x v="1"/>
          </reference>
        </references>
      </pivotArea>
    </format>
    <format dxfId="178">
      <pivotArea outline="0" fieldPosition="0">
        <references count="1">
          <reference field="4294967294" count="1">
            <x v="2"/>
          </reference>
        </references>
      </pivotArea>
    </format>
    <format dxfId="177">
      <pivotArea outline="0" fieldPosition="0">
        <references count="1">
          <reference field="4294967294" count="1">
            <x v="2"/>
          </reference>
        </references>
      </pivotArea>
    </format>
    <format dxfId="176">
      <pivotArea field="1" type="button" dataOnly="0" labelOnly="1" outline="0" axis="axisRow" fieldPosition="0"/>
    </format>
    <format dxfId="1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4">
      <pivotArea field="1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2">
      <pivotArea dataOnly="0" labelOnly="1" grandRow="1" outline="0" fieldPosition="0"/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6">
      <pivotArea dataOnly="0" labelOnly="1" grandRow="1" outline="0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1" type="button" dataOnly="0" labelOnly="1" outline="0" axis="axisRow" fieldPosition="0"/>
    </format>
    <format dxfId="162">
      <pivotArea dataOnly="0" labelOnly="1" fieldPosition="0">
        <references count="1">
          <reference field="1" count="0"/>
        </references>
      </pivotArea>
    </format>
    <format dxfId="161">
      <pivotArea dataOnly="0" labelOnly="1" grandRow="1" outline="0" fieldPosition="0"/>
    </format>
    <format dxfId="160">
      <pivotArea dataOnly="0" labelOnly="1" fieldPosition="0">
        <references count="2">
          <reference field="0" count="4">
            <x v="12"/>
            <x v="33"/>
            <x v="44"/>
            <x v="45"/>
          </reference>
          <reference field="1" count="1" selected="0">
            <x v="0"/>
          </reference>
        </references>
      </pivotArea>
    </format>
    <format dxfId="159">
      <pivotArea dataOnly="0" labelOnly="1" fieldPosition="0">
        <references count="2">
          <reference field="0" count="7">
            <x v="5"/>
            <x v="30"/>
            <x v="35"/>
            <x v="36"/>
            <x v="46"/>
            <x v="52"/>
            <x v="53"/>
          </reference>
          <reference field="1" count="1" selected="0">
            <x v="2"/>
          </reference>
        </references>
      </pivotArea>
    </format>
    <format dxfId="158">
      <pivotArea dataOnly="0" labelOnly="1" fieldPosition="0">
        <references count="2">
          <reference field="0" count="2">
            <x v="27"/>
            <x v="43"/>
          </reference>
          <reference field="1" count="1" selected="0">
            <x v="14"/>
          </reference>
        </references>
      </pivotArea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field="1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2">
      <pivotArea field="1" type="button" dataOnly="0" labelOnly="1" outline="0" axis="axisRow" fieldPosition="0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field="1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1" type="button" dataOnly="0" labelOnly="1" outline="0" axis="axisRow" fieldPosition="0"/>
    </format>
    <format dxfId="145">
      <pivotArea dataOnly="0" labelOnly="1" fieldPosition="0">
        <references count="1">
          <reference field="1" count="0"/>
        </references>
      </pivotArea>
    </format>
    <format dxfId="144">
      <pivotArea dataOnly="0" labelOnly="1" grandRow="1" outline="0" fieldPosition="0"/>
    </format>
    <format dxfId="143">
      <pivotArea dataOnly="0" labelOnly="1" fieldPosition="0">
        <references count="2">
          <reference field="0" count="2">
            <x v="27"/>
            <x v="43"/>
          </reference>
          <reference field="1" count="1" selected="0">
            <x v="14"/>
          </reference>
        </references>
      </pivotArea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dataOnly="0" grandRow="1" fieldPosition="0"/>
    </format>
    <format dxfId="140">
      <pivotArea dataOnly="0" grandRow="1" fieldPosition="0"/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Budget Summary" altTextSummary="Pivot Table showing details of Monthly Expense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Budget_Chart_PivotTable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3" rowHeaderCaption="Categories">
  <location ref="B4:C17" firstHeaderRow="1" firstDataRow="1" firstDataCol="1"/>
  <pivotFields count="6">
    <pivotField showAll="0"/>
    <pivotField axis="axisRow" showAll="0" sortType="ascending">
      <items count="16">
        <item x="0"/>
        <item m="1" x="14"/>
        <item x="1"/>
        <item x="2"/>
        <item x="3"/>
        <item x="4"/>
        <item m="1" x="12"/>
        <item x="5"/>
        <item x="6"/>
        <item x="7"/>
        <item x="8"/>
        <item x="9"/>
        <item m="1" x="13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13">
    <i>
      <x v="10"/>
    </i>
    <i>
      <x v="4"/>
    </i>
    <i>
      <x/>
    </i>
    <i>
      <x v="9"/>
    </i>
    <i>
      <x v="11"/>
    </i>
    <i>
      <x v="8"/>
    </i>
    <i>
      <x v="13"/>
    </i>
    <i>
      <x v="2"/>
    </i>
    <i>
      <x v="7"/>
    </i>
    <i>
      <x v="3"/>
    </i>
    <i>
      <x v="14"/>
    </i>
    <i>
      <x v="5"/>
    </i>
    <i t="grand">
      <x/>
    </i>
  </rowItems>
  <colItems count="1">
    <i/>
  </colItems>
  <dataFields count="1">
    <dataField name="Cost" fld="3" baseField="1" baseItem="0" numFmtId="6"/>
  </dataFields>
  <formats count="122">
    <format dxfId="128">
      <pivotArea field="1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1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collapsedLevelsAreSubtotals="1" fieldPosition="0">
        <references count="1">
          <reference field="1" count="0"/>
        </references>
      </pivotArea>
    </format>
    <format dxfId="123">
      <pivotArea dataOnly="0" labelOnly="1" fieldPosition="0">
        <references count="1">
          <reference field="1" count="0"/>
        </references>
      </pivotArea>
    </format>
    <format dxfId="122">
      <pivotArea outline="0" collapsedLevelsAreSubtotals="1" fieldPosition="0"/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grandRow="1" outline="0" collapsedLevelsAreSubtotals="1" fieldPosition="0"/>
    </format>
    <format dxfId="119">
      <pivotArea dataOnly="0" labelOnly="1" grandRow="1" outline="0" fieldPosition="0"/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field="1" type="button" dataOnly="0" labelOnly="1" outline="0" axis="axisRow" fieldPosition="0"/>
    </format>
    <format dxfId="1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">
      <pivotArea dataOnly="0" grandRow="1" axis="axisRow" fieldPosition="0"/>
    </format>
    <format dxfId="113">
      <pivotArea dataOnly="0" labelOnly="1" fieldPosition="0">
        <references count="1">
          <reference field="1" count="0"/>
        </references>
      </pivotArea>
    </format>
    <format dxfId="112">
      <pivotArea dataOnly="0" labelOnly="1" outline="0" axis="axisValues" fieldPosition="0"/>
    </format>
    <format dxfId="111">
      <pivotArea dataOnly="0" labelOnly="1" outline="0" axis="axisValues" fieldPosition="0"/>
    </format>
    <format dxfId="110">
      <pivotArea field="1" type="button" dataOnly="0" labelOnly="1" outline="0" axis="axisRow" fieldPosition="0"/>
    </format>
    <format dxfId="109">
      <pivotArea dataOnly="0" labelOnly="1" outline="0" axis="axisValues" fieldPosition="0"/>
    </format>
    <format dxfId="108">
      <pivotArea dataOnly="0" labelOnly="1" outline="0" axis="axisValues" fieldPosition="0"/>
    </format>
    <format dxfId="107">
      <pivotArea field="1" type="button" dataOnly="0" labelOnly="1" outline="0" axis="axisRow" fieldPosition="0"/>
    </format>
    <format dxfId="106">
      <pivotArea dataOnly="0" labelOnly="1" outline="0" axis="axisValues" fieldPosition="0"/>
    </format>
    <format dxfId="105">
      <pivotArea dataOnly="0" labelOnly="1" outline="0" axis="axisValues" fieldPosition="0"/>
    </format>
    <format dxfId="104">
      <pivotArea grandRow="1" outline="0" collapsedLevelsAreSubtotals="1" fieldPosition="0"/>
    </format>
    <format dxfId="103">
      <pivotArea dataOnly="0" labelOnly="1" grandRow="1" outline="0" fieldPosition="0"/>
    </format>
    <format dxfId="102">
      <pivotArea grandRow="1" outline="0" collapsedLevelsAreSubtotals="1" fieldPosition="0"/>
    </format>
    <format dxfId="101">
      <pivotArea dataOnly="0" labelOnly="1" grandRow="1" outline="0" fieldPosition="0"/>
    </format>
    <format dxfId="100">
      <pivotArea type="all" dataOnly="0" outline="0" fieldPosition="0"/>
    </format>
    <format dxfId="99">
      <pivotArea field="1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1" count="1">
            <x v="0"/>
          </reference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1" type="button" dataOnly="0" labelOnly="1" outline="0" axis="axisRow" fieldPosition="0"/>
    </format>
    <format dxfId="92">
      <pivotArea dataOnly="0" labelOnly="1" outline="0" axis="axisValues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grandRow="1" outline="0" fieldPosition="0"/>
    </format>
    <format dxfId="89">
      <pivotArea dataOnly="0" labelOnly="1" outline="0" axis="axisValues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1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1">
          <reference field="1" count="0"/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1" count="0"/>
        </references>
      </pivotArea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field="1" type="button" dataOnly="0" labelOnly="1" outline="0" axis="axisRow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field="1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outline="0" collapsedLevelsAreSubtotals="1" fieldPosition="0"/>
    </format>
    <format dxfId="60">
      <pivotArea dataOnly="0" labelOnly="1" fieldPosition="0">
        <references count="1">
          <reference field="1" count="0"/>
        </references>
      </pivotArea>
    </format>
    <format dxfId="59">
      <pivotArea dataOnly="0" labelOnly="1" grandRow="1" outline="0" fieldPosition="0"/>
    </format>
    <format dxfId="58">
      <pivotArea field="1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field="1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field="1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field="1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field="1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field="1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field="1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field="1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dataOnly="0" labelOnly="1" grandRow="1" outline="0" fieldPosition="0"/>
    </format>
    <format dxfId="33">
      <pivotArea field="1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field="1" type="button" dataOnly="0" labelOnly="1" outline="0" axis="axisRow" fieldPosition="0"/>
    </format>
    <format dxfId="13">
      <pivotArea dataOnly="0" labelOnly="1" outline="0" axis="axisValues" fieldPosition="0"/>
    </format>
    <format dxfId="12">
      <pivotArea field="1" type="button" dataOnly="0" labelOnly="1" outline="0" axis="axisRow" fieldPosition="0"/>
    </format>
    <format dxfId="11">
      <pivotArea dataOnly="0" labelOnly="1" outline="0" axis="axisValues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</formats>
  <chartFormats count="13">
    <chartFormat chart="2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00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0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03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04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0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0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0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09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110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for Budget Chart" altTextSummary="Pivot Table to serve as source data for the Budget Overview char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Expenses_Table" displayName="Monthly_Expenses_Table" ref="B2:G61" totalsRowShown="0" headerRowDxfId="139" dataDxfId="137" headerRowBorderDxfId="138" tableBorderDxfId="136" totalsRowBorderDxfId="135">
  <tableColumns count="6">
    <tableColumn id="1" xr3:uid="{00000000-0010-0000-0000-000001000000}" name="Description" dataDxfId="134"/>
    <tableColumn id="2" xr3:uid="{00000000-0010-0000-0000-000002000000}" name="Category" dataDxfId="133"/>
    <tableColumn id="3" xr3:uid="{00000000-0010-0000-0000-000003000000}" name="Projected Cost" dataDxfId="132"/>
    <tableColumn id="4" xr3:uid="{00000000-0010-0000-0000-000004000000}" name="Actual Cost" dataDxfId="131"/>
    <tableColumn id="5" xr3:uid="{00000000-0010-0000-0000-000005000000}" name="Difference" dataDxfId="130">
      <calculatedColumnFormula>IF(OR(Monthly_Expenses_Table[[#This Row],[Projected Cost]]="",Monthly_Expenses_Table[[#This Row],[Actual Cost]]=""),"",Monthly_Expenses_Table[[#This Row],[Projected Cost]]-Monthly_Expenses_Table[[#This Row],[Actual Cost]])</calculatedColumnFormula>
    </tableColumn>
    <tableColumn id="6" xr3:uid="{00000000-0010-0000-0000-000006000000}" name="Actual Cost Overview" dataDxfId="129">
      <calculatedColumnFormula>Monthly_Expenses_Table[[#This Row],[Actual Cost]]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tegory_List_Table" displayName="Category_List_Table" ref="E4:E16" totalsRowShown="0" headerRowDxfId="6" dataDxfId="4" headerRowBorderDxfId="5">
  <tableColumns count="1">
    <tableColumn id="1" xr3:uid="{00000000-0010-0000-0100-000001000000}" name="To add a category, type below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">
      <a:majorFont>
        <a:latin typeface="Franklin Gothic Medium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showGridLines="0" tabSelected="1" view="pageBreakPreview" zoomScale="60" zoomScaleNormal="100" workbookViewId="0">
      <selection activeCell="X8" sqref="X8"/>
    </sheetView>
  </sheetViews>
  <sheetFormatPr defaultColWidth="9" defaultRowHeight="21.75" customHeight="1" x14ac:dyDescent="0.3"/>
  <cols>
    <col min="1" max="1" width="1.875" style="24" customWidth="1"/>
    <col min="2" max="3" width="16.625" style="24" customWidth="1"/>
    <col min="4" max="4" width="16.625" style="28" customWidth="1"/>
    <col min="5" max="5" width="2.625" style="24" customWidth="1"/>
    <col min="6" max="6" width="16.625" style="24" customWidth="1"/>
    <col min="7" max="7" width="16.625" style="28" customWidth="1"/>
    <col min="8" max="8" width="1.875" style="24" customWidth="1"/>
    <col min="9" max="16384" width="9" style="24"/>
  </cols>
  <sheetData>
    <row r="1" spans="2:8" s="22" customFormat="1" ht="105.95" customHeight="1" x14ac:dyDescent="0.3">
      <c r="B1" s="68" t="s">
        <v>98</v>
      </c>
      <c r="C1" s="68"/>
      <c r="D1" s="68"/>
      <c r="E1" s="68"/>
      <c r="F1" s="68"/>
      <c r="G1" s="68"/>
      <c r="H1" s="22" t="s">
        <v>71</v>
      </c>
    </row>
    <row r="2" spans="2:8" s="23" customFormat="1" ht="45" customHeight="1" x14ac:dyDescent="0.3">
      <c r="B2" s="65" t="s">
        <v>0</v>
      </c>
      <c r="C2" s="65"/>
      <c r="D2" s="65"/>
      <c r="E2" s="65"/>
      <c r="F2" s="65"/>
      <c r="G2" s="65"/>
    </row>
    <row r="3" spans="2:8" ht="27.95" customHeight="1" x14ac:dyDescent="0.3">
      <c r="B3" s="67" t="s">
        <v>1</v>
      </c>
      <c r="C3" s="67"/>
      <c r="D3" s="29">
        <f>Projected_Income-Projected_Expenses</f>
        <v>1585</v>
      </c>
      <c r="F3" s="30" t="s">
        <v>72</v>
      </c>
      <c r="G3" s="30"/>
    </row>
    <row r="4" spans="2:8" ht="27.95" customHeight="1" x14ac:dyDescent="0.3">
      <c r="B4" s="66" t="s">
        <v>2</v>
      </c>
      <c r="C4" s="66"/>
      <c r="D4" s="25">
        <f>Actual_Income-Actual_Expenses</f>
        <v>1740</v>
      </c>
      <c r="F4" s="26" t="s">
        <v>73</v>
      </c>
      <c r="G4" s="26"/>
    </row>
    <row r="5" spans="2:8" ht="27.95" customHeight="1" x14ac:dyDescent="0.3">
      <c r="B5" s="66" t="s">
        <v>3</v>
      </c>
      <c r="C5" s="66"/>
      <c r="D5" s="27">
        <f>D4-D3</f>
        <v>155</v>
      </c>
      <c r="F5" s="26" t="s">
        <v>74</v>
      </c>
      <c r="G5" s="26"/>
    </row>
    <row r="6" spans="2:8" s="23" customFormat="1" ht="45" customHeight="1" x14ac:dyDescent="0.3">
      <c r="B6" s="31" t="s">
        <v>4</v>
      </c>
      <c r="C6" s="31"/>
      <c r="D6" s="32"/>
      <c r="E6" s="31"/>
      <c r="F6" s="31" t="s">
        <v>5</v>
      </c>
      <c r="G6" s="32"/>
    </row>
    <row r="7" spans="2:8" ht="21.95" customHeight="1" x14ac:dyDescent="0.3">
      <c r="B7" s="33"/>
      <c r="C7" s="34" t="s">
        <v>10</v>
      </c>
      <c r="D7" s="34" t="s">
        <v>11</v>
      </c>
      <c r="E7" s="35"/>
      <c r="F7" s="34" t="s">
        <v>10</v>
      </c>
      <c r="G7" s="34" t="s">
        <v>11</v>
      </c>
    </row>
    <row r="8" spans="2:8" ht="21.95" customHeight="1" x14ac:dyDescent="0.3">
      <c r="B8" s="36" t="s">
        <v>6</v>
      </c>
      <c r="C8" s="37">
        <v>6000</v>
      </c>
      <c r="D8" s="37">
        <v>5800</v>
      </c>
      <c r="E8" s="38"/>
      <c r="F8" s="37">
        <f>SUM(Monthly_Expenses_Table[Projected Cost])</f>
        <v>7915</v>
      </c>
      <c r="G8" s="37">
        <f>SUM(Monthly_Expenses_Table[Actual Cost])</f>
        <v>7860</v>
      </c>
    </row>
    <row r="9" spans="2:8" ht="21.95" customHeight="1" x14ac:dyDescent="0.3">
      <c r="B9" s="36" t="s">
        <v>7</v>
      </c>
      <c r="C9" s="37">
        <v>1000</v>
      </c>
      <c r="D9" s="37">
        <v>2300</v>
      </c>
      <c r="E9" s="38"/>
      <c r="F9" s="38"/>
      <c r="G9" s="39"/>
    </row>
    <row r="10" spans="2:8" ht="21.95" customHeight="1" x14ac:dyDescent="0.3">
      <c r="B10" s="36" t="s">
        <v>8</v>
      </c>
      <c r="C10" s="37">
        <v>2500</v>
      </c>
      <c r="D10" s="37">
        <v>1500</v>
      </c>
      <c r="E10" s="38"/>
      <c r="F10" s="38"/>
      <c r="G10" s="38"/>
    </row>
    <row r="11" spans="2:8" ht="21.95" customHeight="1" x14ac:dyDescent="0.3">
      <c r="B11" s="36" t="s">
        <v>9</v>
      </c>
      <c r="C11" s="37">
        <f>SUM(C8:C10)</f>
        <v>9500</v>
      </c>
      <c r="D11" s="37">
        <f>SUM(D8:D10)</f>
        <v>9600</v>
      </c>
      <c r="E11" s="38"/>
      <c r="F11" s="38"/>
      <c r="G11" s="39"/>
    </row>
    <row r="12" spans="2:8" s="23" customFormat="1" ht="45" customHeight="1" x14ac:dyDescent="0.3">
      <c r="B12" s="64" t="s">
        <v>83</v>
      </c>
      <c r="C12" s="64"/>
      <c r="D12" s="64"/>
      <c r="E12" s="64"/>
      <c r="F12" s="64"/>
      <c r="G12" s="64"/>
    </row>
    <row r="13" spans="2:8" ht="21.75" customHeight="1" x14ac:dyDescent="0.3">
      <c r="D13" s="24"/>
    </row>
    <row r="14" spans="2:8" ht="21.75" customHeight="1" x14ac:dyDescent="0.3">
      <c r="D14" s="24"/>
    </row>
    <row r="15" spans="2:8" ht="21.75" customHeight="1" x14ac:dyDescent="0.3">
      <c r="D15" s="24"/>
    </row>
    <row r="16" spans="2:8" ht="21.75" customHeight="1" x14ac:dyDescent="0.3">
      <c r="D16" s="24"/>
    </row>
  </sheetData>
  <mergeCells count="6">
    <mergeCell ref="B1:G1"/>
    <mergeCell ref="B12:G12"/>
    <mergeCell ref="B2:G2"/>
    <mergeCell ref="B4:C4"/>
    <mergeCell ref="B5:C5"/>
    <mergeCell ref="B3:C3"/>
  </mergeCells>
  <conditionalFormatting sqref="D5">
    <cfRule type="cellIs" dxfId="2" priority="1" operator="lessThan">
      <formula>0</formula>
    </cfRule>
  </conditionalFormatting>
  <dataValidations count="4">
    <dataValidation allowBlank="1" showInputMessage="1" showErrorMessage="1" prompt="Analyze your Projected versus Actual Budget Balance._x000a__x000a_Type in your Projected and Actual Income on cells C8, D8, C9, D9, C10, &amp; D11._x000a__x000a_Enter your expenses details to the Monthly Expenses tab." sqref="A1" xr:uid="{00000000-0002-0000-0000-000000000000}"/>
    <dataValidation allowBlank="1" showInputMessage="1" showErrorMessage="1" prompt="Expenses values are being pulled from the Monthly Expenses tab." sqref="F6" xr:uid="{00000000-0002-0000-0000-000001000000}"/>
    <dataValidation allowBlank="1" showInputMessage="1" showErrorMessage="1" prompt="Type in your Projected and Actual Income on cells C8, D8, C9, D9, C10, &amp; D11." sqref="B6" xr:uid="{00000000-0002-0000-0000-000002000000}"/>
    <dataValidation allowBlank="1" showInputMessage="1" showErrorMessage="1" prompt="Below chart shows the breakdown of your actual expenses. _x000a__x000a_Data is being pulled from the Additional Data tab. To update this chart, refresh the PivotTable for Budget Chart in the Additional Data tab." sqref="B12" xr:uid="{00000000-0002-0000-0000-000003000000}"/>
  </dataValidations>
  <printOptions horizontalCentered="1"/>
  <pageMargins left="0.7" right="0.7" top="0.75" bottom="0.75" header="0" footer="0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8"/>
  <sheetViews>
    <sheetView showGridLines="0" topLeftCell="A19" zoomScaleNormal="100" workbookViewId="0">
      <selection activeCell="H15" sqref="H15"/>
    </sheetView>
  </sheetViews>
  <sheetFormatPr defaultColWidth="9" defaultRowHeight="14.25" x14ac:dyDescent="0.3"/>
  <cols>
    <col min="1" max="1" width="1.875" style="15" customWidth="1"/>
    <col min="2" max="2" width="27.5" style="15" customWidth="1"/>
    <col min="3" max="5" width="13.625" style="21" customWidth="1"/>
    <col min="6" max="6" width="16.75" style="15" customWidth="1"/>
    <col min="7" max="7" width="1.875" style="15" customWidth="1"/>
    <col min="8" max="16384" width="9" style="15"/>
  </cols>
  <sheetData>
    <row r="1" spans="2:7" s="2" customFormat="1" ht="45.75" customHeight="1" x14ac:dyDescent="0.3">
      <c r="B1" s="69" t="s">
        <v>99</v>
      </c>
      <c r="C1" s="69"/>
      <c r="D1" s="69"/>
      <c r="E1" s="69"/>
      <c r="G1" s="13" t="s">
        <v>71</v>
      </c>
    </row>
    <row r="2" spans="2:7" s="16" customFormat="1" ht="13.5" x14ac:dyDescent="0.25">
      <c r="B2" s="40" t="s">
        <v>76</v>
      </c>
      <c r="C2" s="40" t="s">
        <v>78</v>
      </c>
      <c r="D2" s="40" t="s">
        <v>79</v>
      </c>
      <c r="E2" s="40" t="s">
        <v>84</v>
      </c>
    </row>
    <row r="3" spans="2:7" x14ac:dyDescent="0.3">
      <c r="B3" s="41" t="s">
        <v>17</v>
      </c>
      <c r="C3" s="42">
        <v>140</v>
      </c>
      <c r="D3" s="42">
        <v>140</v>
      </c>
      <c r="E3" s="42">
        <v>0</v>
      </c>
    </row>
    <row r="4" spans="2:7" x14ac:dyDescent="0.3">
      <c r="B4" s="41"/>
      <c r="C4" s="42"/>
      <c r="D4" s="42"/>
      <c r="E4" s="42"/>
    </row>
    <row r="5" spans="2:7" x14ac:dyDescent="0.3">
      <c r="B5" s="41" t="s">
        <v>22</v>
      </c>
      <c r="C5" s="42">
        <v>400</v>
      </c>
      <c r="D5" s="42">
        <v>358</v>
      </c>
      <c r="E5" s="42">
        <v>42</v>
      </c>
    </row>
    <row r="6" spans="2:7" x14ac:dyDescent="0.3">
      <c r="B6" s="41"/>
      <c r="C6" s="42"/>
      <c r="D6" s="42"/>
      <c r="E6" s="42"/>
    </row>
    <row r="7" spans="2:7" x14ac:dyDescent="0.3">
      <c r="B7" s="41" t="s">
        <v>27</v>
      </c>
      <c r="C7" s="42">
        <v>1100</v>
      </c>
      <c r="D7" s="42">
        <v>1320</v>
      </c>
      <c r="E7" s="42">
        <v>-220</v>
      </c>
    </row>
    <row r="8" spans="2:7" x14ac:dyDescent="0.3">
      <c r="B8" s="41"/>
      <c r="C8" s="42"/>
      <c r="D8" s="42"/>
      <c r="E8" s="42"/>
    </row>
    <row r="9" spans="2:7" x14ac:dyDescent="0.3">
      <c r="B9" s="41" t="s">
        <v>30</v>
      </c>
      <c r="C9" s="42">
        <v>100</v>
      </c>
      <c r="D9" s="42">
        <v>125</v>
      </c>
      <c r="E9" s="42">
        <v>-25</v>
      </c>
    </row>
    <row r="10" spans="2:7" x14ac:dyDescent="0.3">
      <c r="B10" s="41"/>
      <c r="C10" s="42"/>
      <c r="D10" s="42"/>
      <c r="E10" s="42"/>
    </row>
    <row r="11" spans="2:7" x14ac:dyDescent="0.3">
      <c r="B11" s="41" t="s">
        <v>35</v>
      </c>
      <c r="C11" s="42">
        <v>2830</v>
      </c>
      <c r="D11" s="42">
        <v>2702</v>
      </c>
      <c r="E11" s="42">
        <v>-72</v>
      </c>
    </row>
    <row r="12" spans="2:7" x14ac:dyDescent="0.3">
      <c r="B12" s="41"/>
      <c r="C12" s="42"/>
      <c r="D12" s="42"/>
      <c r="E12" s="42"/>
    </row>
    <row r="13" spans="2:7" x14ac:dyDescent="0.3">
      <c r="B13" s="41" t="s">
        <v>47</v>
      </c>
      <c r="C13" s="42">
        <v>900</v>
      </c>
      <c r="D13" s="42">
        <v>900</v>
      </c>
      <c r="E13" s="42">
        <v>0</v>
      </c>
    </row>
    <row r="14" spans="2:7" x14ac:dyDescent="0.3">
      <c r="B14" s="41"/>
      <c r="C14" s="42"/>
      <c r="D14" s="42"/>
      <c r="E14" s="42"/>
    </row>
    <row r="15" spans="2:7" x14ac:dyDescent="0.3">
      <c r="B15" s="41" t="s">
        <v>51</v>
      </c>
      <c r="C15" s="42">
        <v>200</v>
      </c>
      <c r="D15" s="42">
        <v>200</v>
      </c>
      <c r="E15" s="42">
        <v>0</v>
      </c>
    </row>
    <row r="16" spans="2:7" x14ac:dyDescent="0.3">
      <c r="B16" s="41"/>
      <c r="C16" s="42"/>
      <c r="D16" s="42"/>
      <c r="E16" s="42"/>
    </row>
    <row r="17" spans="2:7" x14ac:dyDescent="0.3">
      <c r="B17" s="41" t="s">
        <v>57</v>
      </c>
      <c r="C17" s="42">
        <v>150</v>
      </c>
      <c r="D17" s="42">
        <v>140</v>
      </c>
      <c r="E17" s="42">
        <v>10</v>
      </c>
    </row>
    <row r="18" spans="2:7" x14ac:dyDescent="0.3">
      <c r="B18" s="41"/>
      <c r="C18" s="42"/>
      <c r="D18" s="42"/>
      <c r="E18" s="42"/>
    </row>
    <row r="19" spans="2:7" x14ac:dyDescent="0.3">
      <c r="B19" s="41" t="s">
        <v>61</v>
      </c>
      <c r="C19" s="42">
        <v>170</v>
      </c>
      <c r="D19" s="42">
        <v>100</v>
      </c>
      <c r="E19" s="42">
        <v>70</v>
      </c>
    </row>
    <row r="20" spans="2:7" x14ac:dyDescent="0.3">
      <c r="B20" s="41"/>
      <c r="C20" s="42"/>
      <c r="D20" s="42"/>
      <c r="E20" s="42"/>
    </row>
    <row r="21" spans="2:7" x14ac:dyDescent="0.3">
      <c r="B21" s="41" t="s">
        <v>65</v>
      </c>
      <c r="C21" s="42">
        <v>300</v>
      </c>
      <c r="D21" s="42">
        <v>300</v>
      </c>
      <c r="E21" s="42">
        <v>0</v>
      </c>
    </row>
    <row r="22" spans="2:7" x14ac:dyDescent="0.3">
      <c r="B22" s="41"/>
      <c r="C22" s="42"/>
      <c r="D22" s="42"/>
      <c r="E22" s="42"/>
    </row>
    <row r="23" spans="2:7" x14ac:dyDescent="0.3">
      <c r="B23" s="41" t="s">
        <v>68</v>
      </c>
      <c r="C23" s="42">
        <v>1425</v>
      </c>
      <c r="D23" s="42">
        <v>1375</v>
      </c>
      <c r="E23" s="42">
        <v>50</v>
      </c>
    </row>
    <row r="24" spans="2:7" x14ac:dyDescent="0.3">
      <c r="B24" s="41"/>
      <c r="C24" s="42"/>
      <c r="D24" s="42"/>
      <c r="E24" s="42"/>
      <c r="G24" s="17"/>
    </row>
    <row r="25" spans="2:7" x14ac:dyDescent="0.3">
      <c r="B25" s="41" t="s">
        <v>85</v>
      </c>
      <c r="C25" s="42">
        <v>200</v>
      </c>
      <c r="D25" s="42">
        <v>200</v>
      </c>
      <c r="E25" s="42">
        <v>0</v>
      </c>
      <c r="G25" s="18"/>
    </row>
    <row r="26" spans="2:7" x14ac:dyDescent="0.3">
      <c r="B26" s="41"/>
      <c r="C26" s="42"/>
      <c r="D26" s="42"/>
      <c r="E26" s="42"/>
      <c r="G26" s="19"/>
    </row>
    <row r="27" spans="2:7" x14ac:dyDescent="0.3">
      <c r="B27" s="44" t="s">
        <v>75</v>
      </c>
      <c r="C27" s="45">
        <v>7915</v>
      </c>
      <c r="D27" s="45">
        <v>7860</v>
      </c>
      <c r="E27" s="45">
        <v>-145</v>
      </c>
      <c r="G27" s="20"/>
    </row>
    <row r="28" spans="2:7" x14ac:dyDescent="0.3">
      <c r="B28"/>
      <c r="C28"/>
      <c r="D28"/>
      <c r="E28"/>
    </row>
    <row r="29" spans="2:7" x14ac:dyDescent="0.3">
      <c r="B29"/>
      <c r="C29"/>
      <c r="D29"/>
      <c r="E29"/>
    </row>
    <row r="30" spans="2:7" x14ac:dyDescent="0.3">
      <c r="B30"/>
      <c r="C30"/>
      <c r="D30"/>
      <c r="E30"/>
    </row>
    <row r="31" spans="2:7" x14ac:dyDescent="0.3">
      <c r="B31"/>
      <c r="C31"/>
      <c r="D31"/>
      <c r="E31"/>
    </row>
    <row r="32" spans="2:7" x14ac:dyDescent="0.3">
      <c r="B32"/>
      <c r="C32"/>
      <c r="D32"/>
      <c r="E32"/>
    </row>
    <row r="33" spans="2:5" x14ac:dyDescent="0.3">
      <c r="B33"/>
      <c r="C33"/>
      <c r="D33"/>
      <c r="E33"/>
    </row>
    <row r="34" spans="2:5" x14ac:dyDescent="0.3">
      <c r="B34"/>
      <c r="C34"/>
      <c r="D34"/>
      <c r="E34"/>
    </row>
    <row r="35" spans="2:5" ht="16.5" x14ac:dyDescent="0.3">
      <c r="B35" s="10"/>
      <c r="C35" s="10"/>
      <c r="D35" s="10"/>
      <c r="E35" s="10"/>
    </row>
    <row r="36" spans="2:5" ht="16.5" x14ac:dyDescent="0.3">
      <c r="B36" s="10"/>
      <c r="C36" s="10"/>
      <c r="D36" s="10"/>
      <c r="E36" s="10"/>
    </row>
    <row r="37" spans="2:5" ht="16.5" x14ac:dyDescent="0.3">
      <c r="B37" s="10"/>
      <c r="C37" s="10"/>
      <c r="D37" s="10"/>
      <c r="E37" s="10"/>
    </row>
    <row r="38" spans="2:5" ht="16.5" x14ac:dyDescent="0.3">
      <c r="B38" s="10"/>
      <c r="C38" s="10"/>
      <c r="D38" s="10"/>
      <c r="E38" s="10"/>
    </row>
  </sheetData>
  <mergeCells count="1">
    <mergeCell ref="B1:E1"/>
  </mergeCells>
  <conditionalFormatting sqref="G27">
    <cfRule type="cellIs" dxfId="1" priority="2" operator="lessThan">
      <formula>0</formula>
    </cfRule>
  </conditionalFormatting>
  <conditionalFormatting pivot="1" sqref="E3:E27">
    <cfRule type="cellIs" dxfId="0" priority="1" operator="lessThan">
      <formula>0</formula>
    </cfRule>
  </conditionalFormatting>
  <dataValidations count="1">
    <dataValidation allowBlank="1" showInputMessage="1" showErrorMessage="1" prompt="This tab shows your expenses details per category._x000a__x000a_- Hold Control to select multiple categories on the Slicer._x000a_- To update the Pivot Table, right click and select Refresh." sqref="A1" xr:uid="{00000000-0002-0000-0100-000000000000}"/>
  </dataValidation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1"/>
  <sheetViews>
    <sheetView showGridLines="0" topLeftCell="A37" workbookViewId="0">
      <selection activeCell="J3" sqref="J3"/>
    </sheetView>
  </sheetViews>
  <sheetFormatPr defaultColWidth="9" defaultRowHeight="18" customHeight="1" x14ac:dyDescent="0.3"/>
  <cols>
    <col min="1" max="1" width="1.875" style="1" customWidth="1"/>
    <col min="2" max="2" width="24.625" style="1" customWidth="1"/>
    <col min="3" max="3" width="18.625" style="1" customWidth="1"/>
    <col min="4" max="4" width="18.125" style="4" customWidth="1"/>
    <col min="5" max="6" width="13.625" style="4" customWidth="1"/>
    <col min="7" max="7" width="21.5" style="3" customWidth="1"/>
    <col min="8" max="8" width="1.875" style="1" customWidth="1"/>
    <col min="9" max="16384" width="9" style="1"/>
  </cols>
  <sheetData>
    <row r="1" spans="2:8" ht="81.75" customHeight="1" x14ac:dyDescent="0.3">
      <c r="B1" s="70" t="s">
        <v>97</v>
      </c>
      <c r="C1" s="71"/>
      <c r="D1" s="71"/>
      <c r="E1" s="71"/>
      <c r="F1" s="71"/>
      <c r="G1" s="71"/>
      <c r="H1" s="1" t="s">
        <v>71</v>
      </c>
    </row>
    <row r="2" spans="2:8" ht="39" customHeight="1" x14ac:dyDescent="0.3">
      <c r="B2" s="46" t="s">
        <v>12</v>
      </c>
      <c r="C2" s="47" t="s">
        <v>13</v>
      </c>
      <c r="D2" s="48" t="s">
        <v>14</v>
      </c>
      <c r="E2" s="48" t="s">
        <v>15</v>
      </c>
      <c r="F2" s="48" t="s">
        <v>3</v>
      </c>
      <c r="G2" s="49" t="s">
        <v>16</v>
      </c>
    </row>
    <row r="3" spans="2:8" ht="18" customHeight="1" x14ac:dyDescent="0.3">
      <c r="B3" s="53" t="s">
        <v>86</v>
      </c>
      <c r="C3" s="54" t="s">
        <v>17</v>
      </c>
      <c r="D3" s="55">
        <v>40</v>
      </c>
      <c r="E3" s="55">
        <v>40</v>
      </c>
      <c r="F3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3" s="51">
        <f>Monthly_Expenses_Table[[#This Row],[Actual Cost]]</f>
        <v>40</v>
      </c>
    </row>
    <row r="4" spans="2:8" ht="18" customHeight="1" x14ac:dyDescent="0.3">
      <c r="B4" s="53" t="s">
        <v>18</v>
      </c>
      <c r="C4" s="54" t="s">
        <v>17</v>
      </c>
      <c r="D4" s="55"/>
      <c r="E4" s="55"/>
      <c r="F4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" s="51">
        <f>Monthly_Expenses_Table[[#This Row],[Actual Cost]]</f>
        <v>0</v>
      </c>
    </row>
    <row r="5" spans="2:8" ht="18" customHeight="1" x14ac:dyDescent="0.3">
      <c r="B5" s="53" t="s">
        <v>19</v>
      </c>
      <c r="C5" s="54" t="s">
        <v>17</v>
      </c>
      <c r="D5" s="55"/>
      <c r="E5" s="55"/>
      <c r="F5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5" s="51">
        <f>Monthly_Expenses_Table[[#This Row],[Actual Cost]]</f>
        <v>0</v>
      </c>
    </row>
    <row r="6" spans="2:8" ht="18" customHeight="1" x14ac:dyDescent="0.3">
      <c r="B6" s="53" t="s">
        <v>20</v>
      </c>
      <c r="C6" s="54" t="s">
        <v>17</v>
      </c>
      <c r="D6" s="55">
        <v>100</v>
      </c>
      <c r="E6" s="55">
        <v>100</v>
      </c>
      <c r="F6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6" s="51">
        <f>Monthly_Expenses_Table[[#This Row],[Actual Cost]]</f>
        <v>100</v>
      </c>
    </row>
    <row r="7" spans="2:8" ht="18" customHeight="1" x14ac:dyDescent="0.3">
      <c r="B7" s="53" t="s">
        <v>21</v>
      </c>
      <c r="C7" s="54" t="s">
        <v>22</v>
      </c>
      <c r="D7" s="55">
        <v>50</v>
      </c>
      <c r="E7" s="55">
        <v>40</v>
      </c>
      <c r="F7" s="55">
        <f>IF(OR(Monthly_Expenses_Table[[#This Row],[Projected Cost]]="",Monthly_Expenses_Table[[#This Row],[Actual Cost]]=""),"",Monthly_Expenses_Table[[#This Row],[Projected Cost]]-Monthly_Expenses_Table[[#This Row],[Actual Cost]])</f>
        <v>10</v>
      </c>
      <c r="G7" s="51">
        <f>Monthly_Expenses_Table[[#This Row],[Actual Cost]]</f>
        <v>40</v>
      </c>
    </row>
    <row r="8" spans="2:8" ht="18" customHeight="1" x14ac:dyDescent="0.3">
      <c r="B8" s="53" t="s">
        <v>23</v>
      </c>
      <c r="C8" s="54" t="s">
        <v>22</v>
      </c>
      <c r="D8" s="55">
        <v>200</v>
      </c>
      <c r="E8" s="55">
        <v>150</v>
      </c>
      <c r="F8" s="55">
        <f>IF(OR(Monthly_Expenses_Table[[#This Row],[Projected Cost]]="",Monthly_Expenses_Table[[#This Row],[Actual Cost]]=""),"",Monthly_Expenses_Table[[#This Row],[Projected Cost]]-Monthly_Expenses_Table[[#This Row],[Actual Cost]])</f>
        <v>50</v>
      </c>
      <c r="G8" s="51">
        <f>Monthly_Expenses_Table[[#This Row],[Actual Cost]]</f>
        <v>150</v>
      </c>
    </row>
    <row r="9" spans="2:8" ht="18" customHeight="1" x14ac:dyDescent="0.3">
      <c r="B9" s="53" t="s">
        <v>24</v>
      </c>
      <c r="C9" s="54" t="s">
        <v>22</v>
      </c>
      <c r="D9" s="55">
        <v>50</v>
      </c>
      <c r="E9" s="55">
        <v>28</v>
      </c>
      <c r="F9" s="55">
        <f>IF(OR(Monthly_Expenses_Table[[#This Row],[Projected Cost]]="",Monthly_Expenses_Table[[#This Row],[Actual Cost]]=""),"",Monthly_Expenses_Table[[#This Row],[Projected Cost]]-Monthly_Expenses_Table[[#This Row],[Actual Cost]])</f>
        <v>22</v>
      </c>
      <c r="G9" s="51">
        <f>Monthly_Expenses_Table[[#This Row],[Actual Cost]]</f>
        <v>28</v>
      </c>
    </row>
    <row r="10" spans="2:8" ht="18" customHeight="1" x14ac:dyDescent="0.3">
      <c r="B10" s="53" t="s">
        <v>96</v>
      </c>
      <c r="C10" s="54" t="s">
        <v>22</v>
      </c>
      <c r="D10" s="55">
        <v>50</v>
      </c>
      <c r="E10" s="55">
        <v>30</v>
      </c>
      <c r="F10" s="55">
        <f>IF(OR(Monthly_Expenses_Table[[#This Row],[Projected Cost]]="",Monthly_Expenses_Table[[#This Row],[Actual Cost]]=""),"",Monthly_Expenses_Table[[#This Row],[Projected Cost]]-Monthly_Expenses_Table[[#This Row],[Actual Cost]])</f>
        <v>20</v>
      </c>
      <c r="G10" s="51">
        <f>Monthly_Expenses_Table[[#This Row],[Actual Cost]]</f>
        <v>30</v>
      </c>
    </row>
    <row r="11" spans="2:8" ht="18" customHeight="1" x14ac:dyDescent="0.3">
      <c r="B11" s="53" t="s">
        <v>25</v>
      </c>
      <c r="C11" s="54" t="s">
        <v>22</v>
      </c>
      <c r="D11" s="55">
        <v>0</v>
      </c>
      <c r="E11" s="55">
        <v>40</v>
      </c>
      <c r="F11" s="55">
        <f>IF(OR(Monthly_Expenses_Table[[#This Row],[Projected Cost]]="",Monthly_Expenses_Table[[#This Row],[Actual Cost]]=""),"",Monthly_Expenses_Table[[#This Row],[Projected Cost]]-Monthly_Expenses_Table[[#This Row],[Actual Cost]])</f>
        <v>-40</v>
      </c>
      <c r="G11" s="51">
        <f>Monthly_Expenses_Table[[#This Row],[Actual Cost]]</f>
        <v>40</v>
      </c>
    </row>
    <row r="12" spans="2:8" ht="18" customHeight="1" x14ac:dyDescent="0.3">
      <c r="B12" s="53" t="s">
        <v>87</v>
      </c>
      <c r="C12" s="54" t="s">
        <v>22</v>
      </c>
      <c r="D12" s="55">
        <v>20</v>
      </c>
      <c r="E12" s="55">
        <v>50</v>
      </c>
      <c r="F12" s="55">
        <f>IF(OR(Monthly_Expenses_Table[[#This Row],[Projected Cost]]="",Monthly_Expenses_Table[[#This Row],[Actual Cost]]=""),"",Monthly_Expenses_Table[[#This Row],[Projected Cost]]-Monthly_Expenses_Table[[#This Row],[Actual Cost]])</f>
        <v>-30</v>
      </c>
      <c r="G12" s="51">
        <f>Monthly_Expenses_Table[[#This Row],[Actual Cost]]</f>
        <v>50</v>
      </c>
    </row>
    <row r="13" spans="2:8" ht="18" customHeight="1" x14ac:dyDescent="0.3">
      <c r="B13" s="53" t="s">
        <v>88</v>
      </c>
      <c r="C13" s="54" t="s">
        <v>22</v>
      </c>
      <c r="D13" s="55">
        <v>30</v>
      </c>
      <c r="E13" s="55">
        <v>20</v>
      </c>
      <c r="F13" s="55">
        <f>IF(OR(Monthly_Expenses_Table[[#This Row],[Projected Cost]]="",Monthly_Expenses_Table[[#This Row],[Actual Cost]]=""),"",Monthly_Expenses_Table[[#This Row],[Projected Cost]]-Monthly_Expenses_Table[[#This Row],[Actual Cost]])</f>
        <v>10</v>
      </c>
      <c r="G13" s="51">
        <f>Monthly_Expenses_Table[[#This Row],[Actual Cost]]</f>
        <v>20</v>
      </c>
    </row>
    <row r="14" spans="2:8" ht="18" customHeight="1" x14ac:dyDescent="0.3">
      <c r="B14" s="53" t="s">
        <v>26</v>
      </c>
      <c r="C14" s="54" t="s">
        <v>27</v>
      </c>
      <c r="D14" s="55">
        <v>1000</v>
      </c>
      <c r="E14" s="55">
        <v>1200</v>
      </c>
      <c r="F14" s="55">
        <f>IF(OR(Monthly_Expenses_Table[[#This Row],[Projected Cost]]="",Monthly_Expenses_Table[[#This Row],[Actual Cost]]=""),"",Monthly_Expenses_Table[[#This Row],[Projected Cost]]-Monthly_Expenses_Table[[#This Row],[Actual Cost]])</f>
        <v>-200</v>
      </c>
      <c r="G14" s="51">
        <f>Monthly_Expenses_Table[[#This Row],[Actual Cost]]</f>
        <v>1200</v>
      </c>
    </row>
    <row r="15" spans="2:8" ht="18" customHeight="1" x14ac:dyDescent="0.3">
      <c r="B15" s="53" t="s">
        <v>28</v>
      </c>
      <c r="C15" s="54" t="s">
        <v>27</v>
      </c>
      <c r="D15" s="55">
        <v>100</v>
      </c>
      <c r="E15" s="55">
        <v>120</v>
      </c>
      <c r="F15" s="55">
        <f>IF(OR(Monthly_Expenses_Table[[#This Row],[Projected Cost]]="",Monthly_Expenses_Table[[#This Row],[Actual Cost]]=""),"",Monthly_Expenses_Table[[#This Row],[Projected Cost]]-Monthly_Expenses_Table[[#This Row],[Actual Cost]])</f>
        <v>-20</v>
      </c>
      <c r="G15" s="51">
        <f>Monthly_Expenses_Table[[#This Row],[Actual Cost]]</f>
        <v>120</v>
      </c>
    </row>
    <row r="16" spans="2:8" ht="18" customHeight="1" x14ac:dyDescent="0.3">
      <c r="B16" s="53" t="s">
        <v>29</v>
      </c>
      <c r="C16" s="54" t="s">
        <v>30</v>
      </c>
      <c r="D16" s="55">
        <v>75</v>
      </c>
      <c r="E16" s="55">
        <v>100</v>
      </c>
      <c r="F16" s="55">
        <f>IF(OR(Monthly_Expenses_Table[[#This Row],[Projected Cost]]="",Monthly_Expenses_Table[[#This Row],[Actual Cost]]=""),"",Monthly_Expenses_Table[[#This Row],[Projected Cost]]-Monthly_Expenses_Table[[#This Row],[Actual Cost]])</f>
        <v>-25</v>
      </c>
      <c r="G16" s="51">
        <f>Monthly_Expenses_Table[[#This Row],[Actual Cost]]</f>
        <v>100</v>
      </c>
    </row>
    <row r="17" spans="2:7" ht="18" customHeight="1" x14ac:dyDescent="0.3">
      <c r="B17" s="53" t="s">
        <v>31</v>
      </c>
      <c r="C17" s="54" t="s">
        <v>30</v>
      </c>
      <c r="D17" s="55">
        <v>25</v>
      </c>
      <c r="E17" s="55">
        <v>25</v>
      </c>
      <c r="F17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17" s="51">
        <f>Monthly_Expenses_Table[[#This Row],[Actual Cost]]</f>
        <v>25</v>
      </c>
    </row>
    <row r="18" spans="2:7" ht="18" customHeight="1" x14ac:dyDescent="0.3">
      <c r="B18" s="53" t="s">
        <v>32</v>
      </c>
      <c r="C18" s="54" t="s">
        <v>30</v>
      </c>
      <c r="D18" s="55"/>
      <c r="E18" s="55"/>
      <c r="F18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18" s="51">
        <f>Monthly_Expenses_Table[[#This Row],[Actual Cost]]</f>
        <v>0</v>
      </c>
    </row>
    <row r="19" spans="2:7" ht="18" customHeight="1" x14ac:dyDescent="0.3">
      <c r="B19" s="53" t="s">
        <v>33</v>
      </c>
      <c r="C19" s="54" t="s">
        <v>30</v>
      </c>
      <c r="D19" s="55"/>
      <c r="E19" s="55"/>
      <c r="F19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19" s="51">
        <f>Monthly_Expenses_Table[[#This Row],[Actual Cost]]</f>
        <v>0</v>
      </c>
    </row>
    <row r="20" spans="2:7" ht="18" customHeight="1" x14ac:dyDescent="0.3">
      <c r="B20" s="53" t="s">
        <v>34</v>
      </c>
      <c r="C20" s="54" t="s">
        <v>35</v>
      </c>
      <c r="D20" s="55">
        <v>100</v>
      </c>
      <c r="E20" s="55">
        <v>100</v>
      </c>
      <c r="F20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20" s="51">
        <f>Monthly_Expenses_Table[[#This Row],[Actual Cost]]</f>
        <v>100</v>
      </c>
    </row>
    <row r="21" spans="2:7" ht="18" customHeight="1" x14ac:dyDescent="0.3">
      <c r="B21" s="53" t="s">
        <v>36</v>
      </c>
      <c r="C21" s="54" t="s">
        <v>35</v>
      </c>
      <c r="D21" s="55">
        <v>45</v>
      </c>
      <c r="E21" s="55">
        <v>50</v>
      </c>
      <c r="F21" s="55">
        <f>IF(OR(Monthly_Expenses_Table[[#This Row],[Projected Cost]]="",Monthly_Expenses_Table[[#This Row],[Actual Cost]]=""),"",Monthly_Expenses_Table[[#This Row],[Projected Cost]]-Monthly_Expenses_Table[[#This Row],[Actual Cost]])</f>
        <v>-5</v>
      </c>
      <c r="G21" s="51">
        <f>Monthly_Expenses_Table[[#This Row],[Actual Cost]]</f>
        <v>50</v>
      </c>
    </row>
    <row r="22" spans="2:7" ht="18" customHeight="1" x14ac:dyDescent="0.3">
      <c r="B22" s="53" t="s">
        <v>37</v>
      </c>
      <c r="C22" s="54" t="s">
        <v>35</v>
      </c>
      <c r="D22" s="55">
        <v>300</v>
      </c>
      <c r="E22" s="55">
        <v>400</v>
      </c>
      <c r="F22" s="55">
        <f>IF(OR(Monthly_Expenses_Table[[#This Row],[Projected Cost]]="",Monthly_Expenses_Table[[#This Row],[Actual Cost]]=""),"",Monthly_Expenses_Table[[#This Row],[Projected Cost]]-Monthly_Expenses_Table[[#This Row],[Actual Cost]])</f>
        <v>-100</v>
      </c>
      <c r="G22" s="51">
        <f>Monthly_Expenses_Table[[#This Row],[Actual Cost]]</f>
        <v>400</v>
      </c>
    </row>
    <row r="23" spans="2:7" ht="18" customHeight="1" x14ac:dyDescent="0.3">
      <c r="B23" s="53" t="s">
        <v>38</v>
      </c>
      <c r="C23" s="54" t="s">
        <v>35</v>
      </c>
      <c r="D23" s="55">
        <v>200</v>
      </c>
      <c r="E23" s="55"/>
      <c r="F23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23" s="51">
        <f>Monthly_Expenses_Table[[#This Row],[Actual Cost]]</f>
        <v>0</v>
      </c>
    </row>
    <row r="24" spans="2:7" ht="18" customHeight="1" x14ac:dyDescent="0.3">
      <c r="B24" s="53" t="s">
        <v>39</v>
      </c>
      <c r="C24" s="54" t="s">
        <v>35</v>
      </c>
      <c r="D24" s="55">
        <v>200</v>
      </c>
      <c r="E24" s="55">
        <v>150</v>
      </c>
      <c r="F24" s="55">
        <f>IF(OR(Monthly_Expenses_Table[[#This Row],[Projected Cost]]="",Monthly_Expenses_Table[[#This Row],[Actual Cost]]=""),"",Monthly_Expenses_Table[[#This Row],[Projected Cost]]-Monthly_Expenses_Table[[#This Row],[Actual Cost]])</f>
        <v>50</v>
      </c>
      <c r="G24" s="51">
        <f>Monthly_Expenses_Table[[#This Row],[Actual Cost]]</f>
        <v>150</v>
      </c>
    </row>
    <row r="25" spans="2:7" ht="18" customHeight="1" x14ac:dyDescent="0.3">
      <c r="B25" s="53" t="s">
        <v>89</v>
      </c>
      <c r="C25" s="54" t="s">
        <v>35</v>
      </c>
      <c r="D25" s="55">
        <v>1700</v>
      </c>
      <c r="E25" s="55">
        <v>1700</v>
      </c>
      <c r="F25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25" s="51">
        <f>Monthly_Expenses_Table[[#This Row],[Actual Cost]]</f>
        <v>1700</v>
      </c>
    </row>
    <row r="26" spans="2:7" ht="18" customHeight="1" x14ac:dyDescent="0.3">
      <c r="B26" s="53" t="s">
        <v>90</v>
      </c>
      <c r="C26" s="54" t="s">
        <v>35</v>
      </c>
      <c r="D26" s="55"/>
      <c r="E26" s="55"/>
      <c r="F26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26" s="51">
        <f>Monthly_Expenses_Table[[#This Row],[Actual Cost]]</f>
        <v>0</v>
      </c>
    </row>
    <row r="27" spans="2:7" ht="18" customHeight="1" x14ac:dyDescent="0.3">
      <c r="B27" s="53" t="s">
        <v>40</v>
      </c>
      <c r="C27" s="54" t="s">
        <v>35</v>
      </c>
      <c r="D27" s="55">
        <v>100</v>
      </c>
      <c r="E27" s="55">
        <v>100</v>
      </c>
      <c r="F27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27" s="51">
        <f>Monthly_Expenses_Table[[#This Row],[Actual Cost]]</f>
        <v>100</v>
      </c>
    </row>
    <row r="28" spans="2:7" ht="18" customHeight="1" x14ac:dyDescent="0.3">
      <c r="B28" s="53" t="s">
        <v>41</v>
      </c>
      <c r="C28" s="54" t="s">
        <v>35</v>
      </c>
      <c r="D28" s="55">
        <v>60</v>
      </c>
      <c r="E28" s="55">
        <v>60</v>
      </c>
      <c r="F28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28" s="51">
        <f>Monthly_Expenses_Table[[#This Row],[Actual Cost]]</f>
        <v>60</v>
      </c>
    </row>
    <row r="29" spans="2:7" ht="18" customHeight="1" x14ac:dyDescent="0.3">
      <c r="B29" s="53" t="s">
        <v>42</v>
      </c>
      <c r="C29" s="54" t="s">
        <v>35</v>
      </c>
      <c r="D29" s="55">
        <v>35</v>
      </c>
      <c r="E29" s="55">
        <v>39</v>
      </c>
      <c r="F29" s="55">
        <f>IF(OR(Monthly_Expenses_Table[[#This Row],[Projected Cost]]="",Monthly_Expenses_Table[[#This Row],[Actual Cost]]=""),"",Monthly_Expenses_Table[[#This Row],[Projected Cost]]-Monthly_Expenses_Table[[#This Row],[Actual Cost]])</f>
        <v>-4</v>
      </c>
      <c r="G29" s="51">
        <f>Monthly_Expenses_Table[[#This Row],[Actual Cost]]</f>
        <v>39</v>
      </c>
    </row>
    <row r="30" spans="2:7" ht="18" customHeight="1" x14ac:dyDescent="0.3">
      <c r="B30" s="53" t="s">
        <v>43</v>
      </c>
      <c r="C30" s="54" t="s">
        <v>35</v>
      </c>
      <c r="D30" s="55">
        <v>40</v>
      </c>
      <c r="E30" s="55">
        <v>55</v>
      </c>
      <c r="F30" s="55">
        <f>IF(OR(Monthly_Expenses_Table[[#This Row],[Projected Cost]]="",Monthly_Expenses_Table[[#This Row],[Actual Cost]]=""),"",Monthly_Expenses_Table[[#This Row],[Projected Cost]]-Monthly_Expenses_Table[[#This Row],[Actual Cost]])</f>
        <v>-15</v>
      </c>
      <c r="G30" s="51">
        <f>Monthly_Expenses_Table[[#This Row],[Actual Cost]]</f>
        <v>55</v>
      </c>
    </row>
    <row r="31" spans="2:7" ht="18" customHeight="1" x14ac:dyDescent="0.3">
      <c r="B31" s="53" t="s">
        <v>44</v>
      </c>
      <c r="C31" s="54" t="s">
        <v>35</v>
      </c>
      <c r="D31" s="55">
        <v>25</v>
      </c>
      <c r="E31" s="55">
        <v>22</v>
      </c>
      <c r="F31" s="55">
        <f>IF(OR(Monthly_Expenses_Table[[#This Row],[Projected Cost]]="",Monthly_Expenses_Table[[#This Row],[Actual Cost]]=""),"",Monthly_Expenses_Table[[#This Row],[Projected Cost]]-Monthly_Expenses_Table[[#This Row],[Actual Cost]])</f>
        <v>3</v>
      </c>
      <c r="G31" s="51">
        <f>Monthly_Expenses_Table[[#This Row],[Actual Cost]]</f>
        <v>22</v>
      </c>
    </row>
    <row r="32" spans="2:7" ht="18" customHeight="1" x14ac:dyDescent="0.3">
      <c r="B32" s="53" t="s">
        <v>45</v>
      </c>
      <c r="C32" s="54" t="s">
        <v>35</v>
      </c>
      <c r="D32" s="55">
        <v>25</v>
      </c>
      <c r="E32" s="55">
        <v>26</v>
      </c>
      <c r="F32" s="55">
        <f>IF(OR(Monthly_Expenses_Table[[#This Row],[Projected Cost]]="",Monthly_Expenses_Table[[#This Row],[Actual Cost]]=""),"",Monthly_Expenses_Table[[#This Row],[Projected Cost]]-Monthly_Expenses_Table[[#This Row],[Actual Cost]])</f>
        <v>-1</v>
      </c>
      <c r="G32" s="51">
        <f>Monthly_Expenses_Table[[#This Row],[Actual Cost]]</f>
        <v>26</v>
      </c>
    </row>
    <row r="33" spans="2:7" ht="18" customHeight="1" x14ac:dyDescent="0.3">
      <c r="B33" s="53" t="s">
        <v>46</v>
      </c>
      <c r="C33" s="54" t="s">
        <v>47</v>
      </c>
      <c r="D33" s="55">
        <v>400</v>
      </c>
      <c r="E33" s="55">
        <v>400</v>
      </c>
      <c r="F33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33" s="51">
        <f>Monthly_Expenses_Table[[#This Row],[Actual Cost]]</f>
        <v>400</v>
      </c>
    </row>
    <row r="34" spans="2:7" ht="18" customHeight="1" x14ac:dyDescent="0.3">
      <c r="B34" s="53" t="s">
        <v>48</v>
      </c>
      <c r="C34" s="54" t="s">
        <v>47</v>
      </c>
      <c r="D34" s="55">
        <v>400</v>
      </c>
      <c r="E34" s="55">
        <v>400</v>
      </c>
      <c r="F34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34" s="51">
        <f>Monthly_Expenses_Table[[#This Row],[Actual Cost]]</f>
        <v>400</v>
      </c>
    </row>
    <row r="35" spans="2:7" ht="18" customHeight="1" x14ac:dyDescent="0.3">
      <c r="B35" s="53" t="s">
        <v>49</v>
      </c>
      <c r="C35" s="54" t="s">
        <v>47</v>
      </c>
      <c r="D35" s="55">
        <v>100</v>
      </c>
      <c r="E35" s="55">
        <v>100</v>
      </c>
      <c r="F35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35" s="51">
        <f>Monthly_Expenses_Table[[#This Row],[Actual Cost]]</f>
        <v>100</v>
      </c>
    </row>
    <row r="36" spans="2:7" ht="18" customHeight="1" x14ac:dyDescent="0.3">
      <c r="B36" s="53" t="s">
        <v>50</v>
      </c>
      <c r="C36" s="54" t="s">
        <v>51</v>
      </c>
      <c r="D36" s="55">
        <v>200</v>
      </c>
      <c r="E36" s="55">
        <v>200</v>
      </c>
      <c r="F36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36" s="51">
        <f>Monthly_Expenses_Table[[#This Row],[Actual Cost]]</f>
        <v>200</v>
      </c>
    </row>
    <row r="37" spans="2:7" ht="18" customHeight="1" x14ac:dyDescent="0.3">
      <c r="B37" s="53" t="s">
        <v>52</v>
      </c>
      <c r="C37" s="54" t="s">
        <v>51</v>
      </c>
      <c r="D37" s="55"/>
      <c r="E37" s="55"/>
      <c r="F37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37" s="51">
        <f>Monthly_Expenses_Table[[#This Row],[Actual Cost]]</f>
        <v>0</v>
      </c>
    </row>
    <row r="38" spans="2:7" ht="18" customHeight="1" x14ac:dyDescent="0.3">
      <c r="B38" s="53" t="s">
        <v>53</v>
      </c>
      <c r="C38" s="54" t="s">
        <v>51</v>
      </c>
      <c r="D38" s="55"/>
      <c r="E38" s="55"/>
      <c r="F38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38" s="51">
        <f>Monthly_Expenses_Table[[#This Row],[Actual Cost]]</f>
        <v>0</v>
      </c>
    </row>
    <row r="39" spans="2:7" ht="18" customHeight="1" x14ac:dyDescent="0.3">
      <c r="B39" s="53" t="s">
        <v>54</v>
      </c>
      <c r="C39" s="54" t="s">
        <v>51</v>
      </c>
      <c r="D39" s="55"/>
      <c r="E39" s="55"/>
      <c r="F39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39" s="51">
        <f>Monthly_Expenses_Table[[#This Row],[Actual Cost]]</f>
        <v>0</v>
      </c>
    </row>
    <row r="40" spans="2:7" ht="18" customHeight="1" x14ac:dyDescent="0.3">
      <c r="B40" s="53" t="s">
        <v>55</v>
      </c>
      <c r="C40" s="54" t="s">
        <v>51</v>
      </c>
      <c r="D40" s="55"/>
      <c r="E40" s="55"/>
      <c r="F40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0" s="51">
        <f>Monthly_Expenses_Table[[#This Row],[Actual Cost]]</f>
        <v>0</v>
      </c>
    </row>
    <row r="41" spans="2:7" ht="18" customHeight="1" x14ac:dyDescent="0.3">
      <c r="B41" s="53" t="s">
        <v>56</v>
      </c>
      <c r="C41" s="54" t="s">
        <v>57</v>
      </c>
      <c r="D41" s="55">
        <v>150</v>
      </c>
      <c r="E41" s="55">
        <v>140</v>
      </c>
      <c r="F41" s="55">
        <f>IF(OR(Monthly_Expenses_Table[[#This Row],[Projected Cost]]="",Monthly_Expenses_Table[[#This Row],[Actual Cost]]=""),"",Monthly_Expenses_Table[[#This Row],[Projected Cost]]-Monthly_Expenses_Table[[#This Row],[Actual Cost]])</f>
        <v>10</v>
      </c>
      <c r="G41" s="51">
        <f>Monthly_Expenses_Table[[#This Row],[Actual Cost]]</f>
        <v>140</v>
      </c>
    </row>
    <row r="42" spans="2:7" ht="18" customHeight="1" x14ac:dyDescent="0.3">
      <c r="B42" s="53" t="s">
        <v>58</v>
      </c>
      <c r="C42" s="54" t="s">
        <v>57</v>
      </c>
      <c r="D42" s="55"/>
      <c r="E42" s="55"/>
      <c r="F42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2" s="51">
        <f>Monthly_Expenses_Table[[#This Row],[Actual Cost]]</f>
        <v>0</v>
      </c>
    </row>
    <row r="43" spans="2:7" ht="18" customHeight="1" x14ac:dyDescent="0.3">
      <c r="B43" s="53" t="s">
        <v>59</v>
      </c>
      <c r="C43" s="54" t="s">
        <v>57</v>
      </c>
      <c r="D43" s="55"/>
      <c r="E43" s="55"/>
      <c r="F43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3" s="51">
        <f>Monthly_Expenses_Table[[#This Row],[Actual Cost]]</f>
        <v>0</v>
      </c>
    </row>
    <row r="44" spans="2:7" ht="18" customHeight="1" x14ac:dyDescent="0.3">
      <c r="B44" s="53" t="s">
        <v>60</v>
      </c>
      <c r="C44" s="54" t="s">
        <v>57</v>
      </c>
      <c r="D44" s="55"/>
      <c r="E44" s="55"/>
      <c r="F44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4" s="51">
        <f>Monthly_Expenses_Table[[#This Row],[Actual Cost]]</f>
        <v>0</v>
      </c>
    </row>
    <row r="45" spans="2:7" ht="18" customHeight="1" x14ac:dyDescent="0.3">
      <c r="B45" s="53" t="s">
        <v>18</v>
      </c>
      <c r="C45" s="54" t="s">
        <v>57</v>
      </c>
      <c r="D45" s="55"/>
      <c r="E45" s="55"/>
      <c r="F45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5" s="51">
        <f>Monthly_Expenses_Table[[#This Row],[Actual Cost]]</f>
        <v>0</v>
      </c>
    </row>
    <row r="46" spans="2:7" ht="18" customHeight="1" x14ac:dyDescent="0.3">
      <c r="B46" s="53" t="s">
        <v>27</v>
      </c>
      <c r="C46" s="54" t="s">
        <v>61</v>
      </c>
      <c r="D46" s="55">
        <v>150</v>
      </c>
      <c r="E46" s="55">
        <v>75</v>
      </c>
      <c r="F46" s="55">
        <f>IF(OR(Monthly_Expenses_Table[[#This Row],[Projected Cost]]="",Monthly_Expenses_Table[[#This Row],[Actual Cost]]=""),"",Monthly_Expenses_Table[[#This Row],[Projected Cost]]-Monthly_Expenses_Table[[#This Row],[Actual Cost]])</f>
        <v>75</v>
      </c>
      <c r="G46" s="51">
        <f>Monthly_Expenses_Table[[#This Row],[Actual Cost]]</f>
        <v>75</v>
      </c>
    </row>
    <row r="47" spans="2:7" ht="18" customHeight="1" x14ac:dyDescent="0.3">
      <c r="B47" s="53" t="s">
        <v>62</v>
      </c>
      <c r="C47" s="54" t="s">
        <v>61</v>
      </c>
      <c r="D47" s="55">
        <v>20</v>
      </c>
      <c r="E47" s="55">
        <v>25</v>
      </c>
      <c r="F47" s="55">
        <f>IF(OR(Monthly_Expenses_Table[[#This Row],[Projected Cost]]="",Monthly_Expenses_Table[[#This Row],[Actual Cost]]=""),"",Monthly_Expenses_Table[[#This Row],[Projected Cost]]-Monthly_Expenses_Table[[#This Row],[Actual Cost]])</f>
        <v>-5</v>
      </c>
      <c r="G47" s="51">
        <f>Monthly_Expenses_Table[[#This Row],[Actual Cost]]</f>
        <v>25</v>
      </c>
    </row>
    <row r="48" spans="2:7" ht="18" customHeight="1" x14ac:dyDescent="0.3">
      <c r="B48" s="53" t="s">
        <v>18</v>
      </c>
      <c r="C48" s="54" t="s">
        <v>61</v>
      </c>
      <c r="D48" s="55"/>
      <c r="E48" s="55"/>
      <c r="F48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8" s="51">
        <f>Monthly_Expenses_Table[[#This Row],[Actual Cost]]</f>
        <v>0</v>
      </c>
    </row>
    <row r="49" spans="2:7" ht="18" customHeight="1" x14ac:dyDescent="0.3">
      <c r="B49" s="53" t="s">
        <v>63</v>
      </c>
      <c r="C49" s="54" t="s">
        <v>61</v>
      </c>
      <c r="D49" s="55"/>
      <c r="E49" s="55"/>
      <c r="F49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49" s="51">
        <f>Monthly_Expenses_Table[[#This Row],[Actual Cost]]</f>
        <v>0</v>
      </c>
    </row>
    <row r="50" spans="2:7" ht="18" customHeight="1" x14ac:dyDescent="0.3">
      <c r="B50" s="53" t="s">
        <v>91</v>
      </c>
      <c r="C50" s="54" t="s">
        <v>85</v>
      </c>
      <c r="D50" s="55">
        <v>200</v>
      </c>
      <c r="E50" s="55">
        <v>200</v>
      </c>
      <c r="F50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50" s="51">
        <f>Monthly_Expenses_Table[[#This Row],[Actual Cost]]</f>
        <v>200</v>
      </c>
    </row>
    <row r="51" spans="2:7" ht="18" customHeight="1" x14ac:dyDescent="0.3">
      <c r="B51" s="53" t="s">
        <v>92</v>
      </c>
      <c r="C51" s="54" t="s">
        <v>85</v>
      </c>
      <c r="D51" s="55"/>
      <c r="E51" s="55"/>
      <c r="F51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51" s="51">
        <f>Monthly_Expenses_Table[[#This Row],[Actual Cost]]</f>
        <v>0</v>
      </c>
    </row>
    <row r="52" spans="2:7" ht="18" customHeight="1" x14ac:dyDescent="0.3">
      <c r="B52" s="53" t="s">
        <v>64</v>
      </c>
      <c r="C52" s="54" t="s">
        <v>65</v>
      </c>
      <c r="D52" s="55">
        <v>300</v>
      </c>
      <c r="E52" s="55">
        <v>300</v>
      </c>
      <c r="F52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52" s="51">
        <f>Monthly_Expenses_Table[[#This Row],[Actual Cost]]</f>
        <v>300</v>
      </c>
    </row>
    <row r="53" spans="2:7" ht="18" customHeight="1" x14ac:dyDescent="0.3">
      <c r="B53" s="53" t="s">
        <v>66</v>
      </c>
      <c r="C53" s="54" t="s">
        <v>65</v>
      </c>
      <c r="D53" s="55"/>
      <c r="E53" s="55"/>
      <c r="F53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53" s="51">
        <f>Monthly_Expenses_Table[[#This Row],[Actual Cost]]</f>
        <v>0</v>
      </c>
    </row>
    <row r="54" spans="2:7" ht="18" customHeight="1" x14ac:dyDescent="0.3">
      <c r="B54" s="53" t="s">
        <v>67</v>
      </c>
      <c r="C54" s="54" t="s">
        <v>65</v>
      </c>
      <c r="D54" s="55"/>
      <c r="E54" s="55"/>
      <c r="F54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54" s="51">
        <f>Monthly_Expenses_Table[[#This Row],[Actual Cost]]</f>
        <v>0</v>
      </c>
    </row>
    <row r="55" spans="2:7" ht="18" customHeight="1" x14ac:dyDescent="0.3">
      <c r="B55" s="53" t="s">
        <v>93</v>
      </c>
      <c r="C55" s="54" t="s">
        <v>68</v>
      </c>
      <c r="D55" s="55">
        <v>100</v>
      </c>
      <c r="E55" s="55">
        <v>150</v>
      </c>
      <c r="F55" s="55">
        <f>IF(OR(Monthly_Expenses_Table[[#This Row],[Projected Cost]]="",Monthly_Expenses_Table[[#This Row],[Actual Cost]]=""),"",Monthly_Expenses_Table[[#This Row],[Projected Cost]]-Monthly_Expenses_Table[[#This Row],[Actual Cost]])</f>
        <v>-50</v>
      </c>
      <c r="G55" s="51">
        <f>Monthly_Expenses_Table[[#This Row],[Actual Cost]]</f>
        <v>150</v>
      </c>
    </row>
    <row r="56" spans="2:7" ht="18" customHeight="1" x14ac:dyDescent="0.3">
      <c r="B56" s="53" t="s">
        <v>69</v>
      </c>
      <c r="C56" s="54" t="s">
        <v>68</v>
      </c>
      <c r="D56" s="55">
        <v>450</v>
      </c>
      <c r="E56" s="55">
        <v>400</v>
      </c>
      <c r="F56" s="55">
        <f>IF(OR(Monthly_Expenses_Table[[#This Row],[Projected Cost]]="",Monthly_Expenses_Table[[#This Row],[Actual Cost]]=""),"",Monthly_Expenses_Table[[#This Row],[Projected Cost]]-Monthly_Expenses_Table[[#This Row],[Actual Cost]])</f>
        <v>50</v>
      </c>
      <c r="G56" s="51">
        <f>Monthly_Expenses_Table[[#This Row],[Actual Cost]]</f>
        <v>400</v>
      </c>
    </row>
    <row r="57" spans="2:7" ht="18" customHeight="1" x14ac:dyDescent="0.3">
      <c r="B57" s="53" t="s">
        <v>47</v>
      </c>
      <c r="C57" s="54" t="s">
        <v>68</v>
      </c>
      <c r="D57" s="55">
        <v>300</v>
      </c>
      <c r="E57" s="55">
        <v>300</v>
      </c>
      <c r="F57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57" s="51">
        <f>Monthly_Expenses_Table[[#This Row],[Actual Cost]]</f>
        <v>300</v>
      </c>
    </row>
    <row r="58" spans="2:7" ht="18" customHeight="1" x14ac:dyDescent="0.3">
      <c r="B58" s="53" t="s">
        <v>70</v>
      </c>
      <c r="C58" s="54" t="s">
        <v>68</v>
      </c>
      <c r="D58" s="55">
        <v>25</v>
      </c>
      <c r="E58" s="55">
        <v>25</v>
      </c>
      <c r="F58" s="55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58" s="51">
        <f>Monthly_Expenses_Table[[#This Row],[Actual Cost]]</f>
        <v>25</v>
      </c>
    </row>
    <row r="59" spans="2:7" ht="18" customHeight="1" x14ac:dyDescent="0.3">
      <c r="B59" s="53" t="s">
        <v>39</v>
      </c>
      <c r="C59" s="54" t="s">
        <v>68</v>
      </c>
      <c r="D59" s="55">
        <v>100</v>
      </c>
      <c r="E59" s="55">
        <v>50</v>
      </c>
      <c r="F59" s="55">
        <f>IF(OR(Monthly_Expenses_Table[[#This Row],[Projected Cost]]="",Monthly_Expenses_Table[[#This Row],[Actual Cost]]=""),"",Monthly_Expenses_Table[[#This Row],[Projected Cost]]-Monthly_Expenses_Table[[#This Row],[Actual Cost]])</f>
        <v>50</v>
      </c>
      <c r="G59" s="51">
        <f>Monthly_Expenses_Table[[#This Row],[Actual Cost]]</f>
        <v>50</v>
      </c>
    </row>
    <row r="60" spans="2:7" ht="18" customHeight="1" x14ac:dyDescent="0.3">
      <c r="B60" s="53" t="s">
        <v>94</v>
      </c>
      <c r="C60" s="54" t="s">
        <v>68</v>
      </c>
      <c r="D60" s="55"/>
      <c r="E60" s="55"/>
      <c r="F60" s="55" t="str">
        <f>IF(OR(Monthly_Expenses_Table[[#This Row],[Projected Cost]]="",Monthly_Expenses_Table[[#This Row],[Actual Cost]]=""),"",Monthly_Expenses_Table[[#This Row],[Projected Cost]]-Monthly_Expenses_Table[[#This Row],[Actual Cost]])</f>
        <v/>
      </c>
      <c r="G60" s="51">
        <f>Monthly_Expenses_Table[[#This Row],[Actual Cost]]</f>
        <v>0</v>
      </c>
    </row>
    <row r="61" spans="2:7" ht="18" customHeight="1" x14ac:dyDescent="0.3">
      <c r="B61" s="56" t="s">
        <v>95</v>
      </c>
      <c r="C61" s="57" t="s">
        <v>68</v>
      </c>
      <c r="D61" s="58">
        <v>450</v>
      </c>
      <c r="E61" s="58">
        <v>450</v>
      </c>
      <c r="F61" s="58">
        <f>IF(OR(Monthly_Expenses_Table[[#This Row],[Projected Cost]]="",Monthly_Expenses_Table[[#This Row],[Actual Cost]]=""),"",Monthly_Expenses_Table[[#This Row],[Projected Cost]]-Monthly_Expenses_Table[[#This Row],[Actual Cost]])</f>
        <v>0</v>
      </c>
      <c r="G61" s="52">
        <f>Monthly_Expenses_Table[[#This Row],[Actual Cost]]</f>
        <v>450</v>
      </c>
    </row>
  </sheetData>
  <mergeCells count="1">
    <mergeCell ref="B1:G1"/>
  </mergeCells>
  <dataValidations count="2">
    <dataValidation type="list" allowBlank="1" showInputMessage="1" showErrorMessage="1" errorTitle="Invalid Category" error="To add a new category, go to Category List table in the Additional Data tab." sqref="C3:C61" xr:uid="{00000000-0002-0000-0200-000000000000}">
      <formula1>List_Categories</formula1>
    </dataValidation>
    <dataValidation allowBlank="1" showInputMessage="1" showErrorMessage="1" prompt="Enter your monthly expenses details to the table below._x000a__x000a_To add a new category, go to Category List table in the Additional Data tab." sqref="A1" xr:uid="{00000000-0002-0000-0200-000001000000}"/>
  </dataValidations>
  <printOptions horizontalCentered="1"/>
  <pageMargins left="0.7" right="0.7" top="0.75" bottom="0.75" header="0.3" footer="0.3"/>
  <pageSetup scale="82" fitToHeight="1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showGridLines="0" zoomScaleNormal="100" workbookViewId="0">
      <selection activeCell="K9" sqref="K9"/>
    </sheetView>
  </sheetViews>
  <sheetFormatPr defaultColWidth="9" defaultRowHeight="14.25" x14ac:dyDescent="0.3"/>
  <cols>
    <col min="1" max="1" width="1.875" style="1" customWidth="1"/>
    <col min="2" max="2" width="31.75" style="1" customWidth="1"/>
    <col min="3" max="3" width="15.75" style="12" customWidth="1"/>
    <col min="4" max="4" width="2.625" style="1" customWidth="1"/>
    <col min="5" max="5" width="38.875" style="1" customWidth="1"/>
    <col min="6" max="6" width="1.875" style="1" customWidth="1"/>
    <col min="7" max="16384" width="9" style="1"/>
  </cols>
  <sheetData>
    <row r="1" spans="2:6" s="5" customFormat="1" ht="64.5" customHeight="1" x14ac:dyDescent="0.3">
      <c r="B1" s="72" t="s">
        <v>100</v>
      </c>
      <c r="C1" s="72"/>
      <c r="D1" s="72"/>
      <c r="E1" s="72"/>
      <c r="F1" s="6" t="s">
        <v>71</v>
      </c>
    </row>
    <row r="2" spans="2:6" s="5" customFormat="1" ht="45" customHeight="1" x14ac:dyDescent="0.3">
      <c r="B2" s="65" t="s">
        <v>82</v>
      </c>
      <c r="C2" s="65"/>
      <c r="D2" s="7"/>
      <c r="E2" s="31" t="s">
        <v>77</v>
      </c>
    </row>
    <row r="3" spans="2:6" s="8" customFormat="1" ht="13.5" x14ac:dyDescent="0.3">
      <c r="C3" s="9"/>
    </row>
    <row r="4" spans="2:6" s="11" customFormat="1" ht="17.25" x14ac:dyDescent="0.3">
      <c r="B4" s="61" t="s">
        <v>76</v>
      </c>
      <c r="C4" s="61" t="s">
        <v>80</v>
      </c>
      <c r="D4" s="14"/>
      <c r="E4" s="60" t="s">
        <v>81</v>
      </c>
    </row>
    <row r="5" spans="2:6" ht="16.5" x14ac:dyDescent="0.3">
      <c r="B5" s="43" t="s">
        <v>61</v>
      </c>
      <c r="C5" s="42">
        <v>100</v>
      </c>
      <c r="D5" s="14"/>
      <c r="E5" s="50" t="s">
        <v>17</v>
      </c>
    </row>
    <row r="6" spans="2:6" ht="16.5" x14ac:dyDescent="0.3">
      <c r="B6" s="43" t="s">
        <v>30</v>
      </c>
      <c r="C6" s="42">
        <v>125</v>
      </c>
      <c r="D6" s="14"/>
      <c r="E6" s="50" t="s">
        <v>22</v>
      </c>
    </row>
    <row r="7" spans="2:6" ht="16.5" x14ac:dyDescent="0.3">
      <c r="B7" s="43" t="s">
        <v>17</v>
      </c>
      <c r="C7" s="42">
        <v>140</v>
      </c>
      <c r="D7" s="14"/>
      <c r="E7" s="50" t="s">
        <v>27</v>
      </c>
    </row>
    <row r="8" spans="2:6" ht="16.5" x14ac:dyDescent="0.3">
      <c r="B8" s="43" t="s">
        <v>57</v>
      </c>
      <c r="C8" s="42">
        <v>140</v>
      </c>
      <c r="D8" s="14"/>
      <c r="E8" s="50" t="s">
        <v>30</v>
      </c>
    </row>
    <row r="9" spans="2:6" ht="16.5" x14ac:dyDescent="0.3">
      <c r="B9" s="43" t="s">
        <v>85</v>
      </c>
      <c r="C9" s="42">
        <v>200</v>
      </c>
      <c r="D9" s="14"/>
      <c r="E9" s="50" t="s">
        <v>35</v>
      </c>
    </row>
    <row r="10" spans="2:6" ht="16.5" x14ac:dyDescent="0.3">
      <c r="B10" s="43" t="s">
        <v>51</v>
      </c>
      <c r="C10" s="42">
        <v>200</v>
      </c>
      <c r="D10" s="14"/>
      <c r="E10" s="50" t="s">
        <v>47</v>
      </c>
    </row>
    <row r="11" spans="2:6" ht="16.5" x14ac:dyDescent="0.3">
      <c r="B11" s="43" t="s">
        <v>65</v>
      </c>
      <c r="C11" s="42">
        <v>300</v>
      </c>
      <c r="D11" s="14"/>
      <c r="E11" s="50" t="s">
        <v>51</v>
      </c>
    </row>
    <row r="12" spans="2:6" ht="16.5" x14ac:dyDescent="0.3">
      <c r="B12" s="43" t="s">
        <v>22</v>
      </c>
      <c r="C12" s="42">
        <v>358</v>
      </c>
      <c r="D12" s="14"/>
      <c r="E12" s="50" t="s">
        <v>57</v>
      </c>
    </row>
    <row r="13" spans="2:6" ht="16.5" x14ac:dyDescent="0.3">
      <c r="B13" s="43" t="s">
        <v>47</v>
      </c>
      <c r="C13" s="42">
        <v>900</v>
      </c>
      <c r="D13" s="14"/>
      <c r="E13" s="50" t="s">
        <v>61</v>
      </c>
    </row>
    <row r="14" spans="2:6" ht="16.5" x14ac:dyDescent="0.3">
      <c r="B14" s="43" t="s">
        <v>27</v>
      </c>
      <c r="C14" s="42">
        <v>1320</v>
      </c>
      <c r="D14" s="14"/>
      <c r="E14" s="50" t="s">
        <v>85</v>
      </c>
    </row>
    <row r="15" spans="2:6" ht="16.5" x14ac:dyDescent="0.3">
      <c r="B15" s="43" t="s">
        <v>68</v>
      </c>
      <c r="C15" s="42">
        <v>1375</v>
      </c>
      <c r="D15" s="14"/>
      <c r="E15" s="50" t="s">
        <v>65</v>
      </c>
    </row>
    <row r="16" spans="2:6" ht="16.5" x14ac:dyDescent="0.3">
      <c r="B16" s="43" t="s">
        <v>35</v>
      </c>
      <c r="C16" s="42">
        <v>2702</v>
      </c>
      <c r="D16" s="14"/>
      <c r="E16" s="50" t="s">
        <v>68</v>
      </c>
    </row>
    <row r="17" spans="2:5" ht="16.5" x14ac:dyDescent="0.3">
      <c r="B17" s="62" t="s">
        <v>75</v>
      </c>
      <c r="C17" s="63">
        <v>7860</v>
      </c>
      <c r="D17" s="14"/>
      <c r="E17" s="59"/>
    </row>
    <row r="18" spans="2:5" x14ac:dyDescent="0.3">
      <c r="B18" s="5"/>
      <c r="C18" s="5"/>
    </row>
  </sheetData>
  <mergeCells count="2">
    <mergeCell ref="B1:E1"/>
    <mergeCell ref="B2:C2"/>
  </mergeCells>
  <dataValidations count="1">
    <dataValidation allowBlank="1" showInputMessage="1" showErrorMessage="1" prompt="PivotTable for Budget Chart controls the chart in the Budget Overview tab._x000a__x000a_Category List table controls the avialable categories in the Monthly Expenses tab." sqref="A1" xr:uid="{00000000-0002-0000-0300-000000000000}"/>
  </dataValidation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E1F75E-A9DA-442F-A3BF-E201FE64AFAC}">
  <ds:schemaRefs>
    <ds:schemaRef ds:uri="http://schemas.microsoft.com/office/infopath/2007/PartnerControls"/>
    <ds:schemaRef ds:uri="http://schemas.openxmlformats.org/package/2006/metadata/core-properties"/>
    <ds:schemaRef ds:uri="230e9df3-be65-4c73-a93b-d1236ebd677e"/>
    <ds:schemaRef ds:uri="71af3243-3dd4-4a8d-8c0d-dd76da1f02a5"/>
    <ds:schemaRef ds:uri="16c05727-aa75-4e4a-9b5f-8a80a1165891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911D6A-8F6B-4692-8CAA-E9598A555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6FA14-91FC-4E02-B86C-1384BE8B2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TM78582910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Budget Overview</vt:lpstr>
      <vt:lpstr>Budget Summary</vt:lpstr>
      <vt:lpstr>Monthly Expenses</vt:lpstr>
      <vt:lpstr>Additional Data</vt:lpstr>
      <vt:lpstr>Actual_Expenses</vt:lpstr>
      <vt:lpstr>Actual_Income</vt:lpstr>
      <vt:lpstr>List_Categories</vt:lpstr>
      <vt:lpstr>'Budget Overview'!Print_Area</vt:lpstr>
      <vt:lpstr>'Monthly Expenses'!Print_Titles</vt:lpstr>
      <vt:lpstr>Projected_Expenses</vt:lpstr>
      <vt:lpstr>Projected_Income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2021-12-13T17:44:49Z</dcterms:created>
  <dcterms:modified xsi:type="dcterms:W3CDTF">2022-11-21T06:42:20Z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2022-11-21T06:42:00Z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17310c1c-eaff-4e16-afdf-68b44cb5ae6c</vt:lpwstr>
  </property>
  <property fmtid="{D5CDD505-2E9C-101B-9397-08002B2CF9AE}" pid="9" name="MSIP_Label_defa4170-0d19-0005-0004-bc88714345d2_ContentBits">
    <vt:lpwstr>0</vt:lpwstr>
  </property>
</Properties>
</file>