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uper\Desktop\New folder\event budget\"/>
    </mc:Choice>
  </mc:AlternateContent>
  <xr:revisionPtr revIDLastSave="0" documentId="13_ncr:1_{66F63018-DF94-4152-A5E2-58C77882E5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G25" i="1"/>
  <c r="H25" i="1"/>
  <c r="C26" i="1"/>
  <c r="D26" i="1"/>
  <c r="G20" i="1"/>
  <c r="H20" i="1"/>
  <c r="C20" i="1"/>
  <c r="D20" i="1"/>
  <c r="G12" i="1"/>
  <c r="H12" i="1"/>
  <c r="C12" i="1"/>
  <c r="D12" i="1"/>
  <c r="H5" i="1" l="1"/>
  <c r="G5" i="1"/>
</calcChain>
</file>

<file path=xl/sharedStrings.xml><?xml version="1.0" encoding="utf-8"?>
<sst xmlns="http://schemas.openxmlformats.org/spreadsheetml/2006/main" count="60" uniqueCount="40">
  <si>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</si>
  <si>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</si>
  <si>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</si>
  <si>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</si>
  <si>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</si>
  <si>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</si>
  <si>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</si>
  <si>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</si>
  <si>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</si>
  <si>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</si>
  <si>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</si>
  <si>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</si>
  <si>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</si>
  <si>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</si>
  <si>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</si>
  <si>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</si>
  <si>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</si>
  <si>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</si>
  <si>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</si>
  <si>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</si>
  <si>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</si>
  <si>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</si>
  <si>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</si>
  <si>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</si>
  <si>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</si>
  <si>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</si>
  <si>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</si>
  <si>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</si>
  <si>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</si>
  <si>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</si>
  <si>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</si>
  <si>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</si>
  <si>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</si>
  <si>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</si>
  <si>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</si>
  <si>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</si>
  <si>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</si>
  <si>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Ribbons/Plaques/Trophies</t>
  </si>
  <si>
    <t>Total</t>
  </si>
  <si>
    <t xml:space="preserve">                       EVENT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</si>
</sst>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&quot;$&quot;#,##0.00_);[Red]\(&quot;$&quot;#,##0.00\)"/>
    <numFmt numFmtId="166" formatCode="&quot;$&quot;#,##0.00"/>
  </numFmts>
  <fonts count="16" x14ac:knownFonts="1">
    <font>
      <sz val="10"/>
      <name val="Arial"/>
    </font>
    <font>
      <sz val="8"/>
      <name val="Arial"/>
      <family val="2"/>
    </font>
    <font>
      <b/>
      <sz val="36"/>
      <color theme="1"/>
      <name val="Avenir Next"/>
      <family val="2"/>
    </font>
    <font>
      <sz val="36"/>
      <color theme="1"/>
      <name val="Avenir Next"/>
      <family val="2"/>
    </font>
    <font>
      <b/>
      <sz val="16"/>
      <color theme="1"/>
      <name val="Avenir Next"/>
      <family val="2"/>
    </font>
    <font>
      <b/>
      <sz val="12"/>
      <color theme="1"/>
      <name val="Avenir Next"/>
      <family val="2"/>
    </font>
    <font>
      <sz val="10"/>
      <color theme="1"/>
      <name val="Avenir Next"/>
      <family val="2"/>
    </font>
    <font>
      <b/>
      <sz val="14"/>
      <color theme="4" tint="-0.249977111117893"/>
      <name val="Avenir Next"/>
      <family val="2"/>
    </font>
    <font>
      <sz val="10"/>
      <name val="Avenir Next"/>
      <family val="2"/>
    </font>
    <font>
      <b/>
      <sz val="9"/>
      <color theme="1"/>
      <name val="Avenir Next"/>
      <family val="2"/>
    </font>
    <font>
      <b/>
      <sz val="12"/>
      <color theme="4" tint="-0.249977111117893"/>
      <name val="Avenir Next"/>
      <family val="2"/>
    </font>
    <font>
      <sz val="11"/>
      <color theme="1"/>
      <name val="Avenir Next"/>
      <family val="2"/>
    </font>
    <font>
      <sz val="9"/>
      <color theme="1"/>
      <name val="Avenir Next"/>
      <family val="2"/>
    </font>
    <font>
      <b/>
      <sz val="26"/>
      <color theme="1"/>
      <name val="Avenir Next"/>
      <family val="2"/>
    </font>
    <font>
      <sz val="26"/>
      <color theme="1"/>
      <name val="Avenir Next"/>
      <family val="2"/>
    </font>
    <font>
      <b/>
      <sz val="11"/>
      <name val="Avenir Nex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D1BF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4" borderId="0" xfId="0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9" fillId="3" borderId="0" xfId="0" applyFont="1" applyFill="1"/>
    <xf numFmtId="165" fontId="10" fillId="2" borderId="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1" fillId="5" borderId="4" xfId="0" applyFont="1" applyFill="1" applyBorder="1" applyAlignment="1">
      <alignment horizontal="left" vertical="center" indent="1"/>
    </xf>
    <xf numFmtId="165" fontId="11" fillId="5" borderId="5" xfId="0" applyNumberFormat="1" applyFont="1" applyFill="1" applyBorder="1" applyAlignment="1">
      <alignment horizontal="left" vertical="center" indent="1"/>
    </xf>
    <xf numFmtId="165" fontId="11" fillId="5" borderId="6" xfId="0" applyNumberFormat="1" applyFont="1" applyFill="1" applyBorder="1" applyAlignment="1">
      <alignment horizontal="left" vertical="center" indent="1"/>
    </xf>
    <xf numFmtId="0" fontId="11" fillId="0" borderId="0" xfId="0" applyFont="1"/>
    <xf numFmtId="0" fontId="6" fillId="0" borderId="7" xfId="0" applyFont="1" applyBorder="1" applyAlignment="1">
      <alignment horizontal="left" vertical="center" indent="1"/>
    </xf>
    <xf numFmtId="165" fontId="6" fillId="0" borderId="3" xfId="0" applyNumberFormat="1" applyFont="1" applyBorder="1" applyAlignment="1">
      <alignment horizontal="right" vertical="center"/>
    </xf>
    <xf numFmtId="166" fontId="12" fillId="0" borderId="8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165" fontId="6" fillId="0" borderId="10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5" borderId="4" xfId="0" applyFont="1" applyFill="1" applyBorder="1" applyAlignment="1">
      <alignment horizontal="left" vertical="center" indent="1"/>
    </xf>
    <xf numFmtId="165" fontId="6" fillId="5" borderId="5" xfId="0" applyNumberFormat="1" applyFont="1" applyFill="1" applyBorder="1" applyAlignment="1">
      <alignment horizontal="left" vertical="center" indent="1"/>
    </xf>
    <xf numFmtId="165" fontId="6" fillId="5" borderId="6" xfId="0" applyNumberFormat="1" applyFont="1" applyFill="1" applyBorder="1" applyAlignment="1">
      <alignment horizontal="left" vertical="center" indent="1"/>
    </xf>
    <xf numFmtId="165" fontId="6" fillId="0" borderId="8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Next"/>
        <family val="2"/>
        <scheme val="none"/>
      </font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4D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D12" totalsRowCount="1" headerRowDxfId="83" dataDxfId="81" totalsRowDxfId="79" headerRowBorderDxfId="82" tableBorderDxfId="80" totalsRowBorderDxfId="78">
  <autoFilter ref="B7:D11" xr:uid="{00000000-0009-0000-0100-000001000000}"/>
  <tableColumns count="3">
    <tableColumn id="1" xr3:uid="{00000000-0010-0000-0000-000001000000}" name="Site" totalsRowLabel="Total" dataDxfId="77" totalsRowDxfId="76"/>
    <tableColumn id="2" xr3:uid="{00000000-0010-0000-0000-000002000000}" name="Estimated" totalsRowFunction="sum" dataDxfId="75" totalsRowDxfId="74"/>
    <tableColumn id="3" xr3:uid="{00000000-0010-0000-0000-000003000000}" name="Actual" totalsRowFunction="count" dataDxfId="73" totalsRowDxfId="7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F7:H12" totalsRowCount="1" headerRowDxfId="71" dataDxfId="69" totalsRowDxfId="67" headerRowBorderDxfId="70" tableBorderDxfId="68" totalsRowBorderDxfId="66">
  <autoFilter ref="F7:H11" xr:uid="{00000000-0009-0000-0100-000003000000}"/>
  <tableColumns count="3">
    <tableColumn id="1" xr3:uid="{00000000-0010-0000-0100-000001000000}" name="Refreshments" totalsRowLabel="Total" dataDxfId="65" totalsRowDxfId="64"/>
    <tableColumn id="2" xr3:uid="{00000000-0010-0000-0100-000002000000}" name="Estimated" totalsRowFunction="sum" dataDxfId="63" totalsRowDxfId="62"/>
    <tableColumn id="3" xr3:uid="{00000000-0010-0000-0100-000003000000}" name="Actual" totalsRowFunction="count" dataDxfId="61" totalsRowDxfId="6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B14:D20" totalsRowCount="1" headerRowDxfId="59" dataDxfId="57" totalsRowDxfId="55" headerRowBorderDxfId="58" tableBorderDxfId="56" totalsRowBorderDxfId="54">
  <autoFilter ref="B14:D19" xr:uid="{00000000-0009-0000-0100-000004000000}"/>
  <tableColumns count="3">
    <tableColumn id="1" xr3:uid="{00000000-0010-0000-0200-000001000000}" name="Decorations" totalsRowLabel="Total" dataDxfId="53" totalsRowDxfId="52"/>
    <tableColumn id="2" xr3:uid="{00000000-0010-0000-0200-000002000000}" name="Estimated" totalsRowFunction="sum" dataDxfId="51" totalsRowDxfId="50"/>
    <tableColumn id="3" xr3:uid="{00000000-0010-0000-0200-000003000000}" name="Actual" totalsRowFunction="sum" dataDxfId="49" totalsRowDxfId="4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F14:H20" totalsRowCount="1" headerRowDxfId="47" dataDxfId="45" totalsRowDxfId="43" headerRowBorderDxfId="46" tableBorderDxfId="44" totalsRowBorderDxfId="42">
  <autoFilter ref="F14:H19" xr:uid="{00000000-0009-0000-0100-000005000000}"/>
  <tableColumns count="3">
    <tableColumn id="1" xr3:uid="{00000000-0010-0000-0300-000001000000}" name="Program" totalsRowLabel="Total" dataDxfId="41" totalsRowDxfId="40"/>
    <tableColumn id="2" xr3:uid="{00000000-0010-0000-0300-000002000000}" name="Estimated" totalsRowFunction="sum" dataDxfId="39" totalsRowDxfId="38"/>
    <tableColumn id="3" xr3:uid="{00000000-0010-0000-0300-000003000000}" name="Actual" totalsRowFunction="count" dataDxfId="37" totalsRowDxfId="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B22:D26" totalsRowCount="1" headerRowDxfId="35" dataDxfId="33" totalsRowDxfId="31" headerRowBorderDxfId="34" tableBorderDxfId="32" totalsRowBorderDxfId="30">
  <autoFilter ref="B22:D25" xr:uid="{00000000-0009-0000-0100-000006000000}"/>
  <tableColumns count="3">
    <tableColumn id="1" xr3:uid="{00000000-0010-0000-0400-000001000000}" name="Publicity" totalsRowLabel="Total" dataDxfId="29" totalsRowDxfId="28"/>
    <tableColumn id="2" xr3:uid="{00000000-0010-0000-0400-000002000000}" name="Estimated" totalsRowFunction="sum" dataDxfId="27" totalsRowDxfId="26"/>
    <tableColumn id="3" xr3:uid="{00000000-0010-0000-0400-000003000000}" name="Actual" totalsRowFunction="count" dataDxfId="25" totalsRowDxfId="2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F22:H25" totalsRowCount="1" headerRowDxfId="23" dataDxfId="21" totalsRowDxfId="19" headerRowBorderDxfId="22" tableBorderDxfId="20" totalsRowBorderDxfId="18">
  <autoFilter ref="F22:H24" xr:uid="{00000000-0009-0000-0100-000007000000}"/>
  <tableColumns count="3">
    <tableColumn id="1" xr3:uid="{00000000-0010-0000-0500-000001000000}" name="Prizes" totalsRowLabel="Total" dataDxfId="17" totalsRowDxfId="16"/>
    <tableColumn id="2" xr3:uid="{00000000-0010-0000-0500-000002000000}" name="Estimated" totalsRowFunction="sum" dataDxfId="15" totalsRowDxfId="14"/>
    <tableColumn id="3" xr3:uid="{00000000-0010-0000-0500-000003000000}" name="Actual" totalsRowFunction="count" dataDxfId="13" totalsRowDxfId="1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B28:D33" totalsRowCount="1" headerRowDxfId="11" dataDxfId="9" totalsRowDxfId="7" headerRowBorderDxfId="10" tableBorderDxfId="8" totalsRowBorderDxfId="6">
  <autoFilter ref="B28:D32" xr:uid="{00000000-0009-0000-0100-000008000000}"/>
  <tableColumns count="3">
    <tableColumn id="1" xr3:uid="{00000000-0010-0000-0600-000001000000}" name="Miscellaneous" totalsRowLabel="Total" dataDxfId="5" totalsRowDxfId="4"/>
    <tableColumn id="2" xr3:uid="{00000000-0010-0000-0600-000002000000}" name="Estimated" totalsRowFunction="sum" dataDxfId="3" totalsRowDxfId="2"/>
    <tableColumn id="3" xr3:uid="{00000000-0010-0000-0600-000003000000}" name="Actual" totalsRowFunction="count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B1:H33"/>
  <sheetViews>
    <sheetView showGridLines="0" tabSelected="1" topLeftCell="A8" zoomScale="80" zoomScaleNormal="80" workbookViewId="0">
      <selection activeCell="B5" sqref="B5"/>
    </sheetView>
  </sheetViews>
  <sheetFormatPr defaultColWidth="9.1796875" defaultRowHeight="14" x14ac:dyDescent="0.4"/>
  <cols>
    <col min="1" max="1" width="6.1796875" style="6" customWidth="1"/>
    <col min="2" max="2" width="26.81640625" style="6" customWidth="1"/>
    <col min="3" max="3" width="25.453125" style="6" customWidth="1"/>
    <col min="4" max="4" width="27" style="6" customWidth="1"/>
    <col min="5" max="5" width="3.453125" style="6" customWidth="1"/>
    <col min="6" max="6" width="31.81640625" style="6" customWidth="1"/>
    <col min="7" max="7" width="25.54296875" style="6" customWidth="1"/>
    <col min="8" max="8" width="21" style="6" customWidth="1"/>
    <col min="9" max="16384" width="9.1796875" style="6"/>
  </cols>
  <sheetData>
    <row r="1" spans="2:8" s="1" customFormat="1" ht="44.25" customHeight="1" x14ac:dyDescent="1.35">
      <c r="B1" s="34" t="s">
        <v>39</v>
      </c>
      <c r="C1" s="35"/>
      <c r="D1" s="35"/>
      <c r="E1" s="35"/>
      <c r="F1" s="35"/>
      <c r="G1" s="35"/>
      <c r="H1" s="35"/>
    </row>
    <row r="2" spans="2:8" s="1" customFormat="1" ht="19.5" customHeight="1" x14ac:dyDescent="1.35">
      <c r="B2" s="2"/>
      <c r="C2" s="3"/>
      <c r="D2" s="3"/>
      <c r="E2" s="3"/>
      <c r="F2" s="3"/>
      <c r="G2" s="3"/>
      <c r="H2" s="3"/>
    </row>
    <row r="3" spans="2:8" ht="32.25" customHeight="1" thickBot="1" x14ac:dyDescent="0.55000000000000004">
      <c r="B3" s="36" t="s">
        <v>0</v>
      </c>
      <c r="C3" s="36"/>
      <c r="D3" s="36"/>
      <c r="E3" s="4"/>
      <c r="F3" s="5"/>
      <c r="G3" s="5"/>
      <c r="H3" s="4"/>
    </row>
    <row r="4" spans="2:8" ht="21.75" customHeight="1" thickTop="1" x14ac:dyDescent="0.4">
      <c r="B4" s="7"/>
      <c r="C4" s="7"/>
      <c r="D4" s="7"/>
      <c r="F4" s="7"/>
      <c r="G4" s="8" t="s">
        <v>5</v>
      </c>
      <c r="H4" s="8" t="s">
        <v>6</v>
      </c>
    </row>
    <row r="5" spans="2:8" ht="28.5" customHeight="1" x14ac:dyDescent="0.4">
      <c r="B5" s="37" t="s">
        <v>35</v>
      </c>
      <c r="C5" s="9"/>
      <c r="D5" s="9"/>
      <c r="E5" s="10"/>
      <c r="F5" s="9"/>
      <c r="G5" s="11">
        <f>SUM(C12,C20,C26,C33,G12,G20,G25)</f>
        <v>700</v>
      </c>
      <c r="H5" s="11">
        <f>SUM(D12,D20,D26,D33,H12,H20,H25)</f>
        <v>300</v>
      </c>
    </row>
    <row r="6" spans="2:8" x14ac:dyDescent="0.4">
      <c r="B6" s="12"/>
      <c r="C6" s="12"/>
      <c r="D6" s="12"/>
      <c r="F6" s="12"/>
      <c r="G6" s="12"/>
      <c r="H6" s="12"/>
    </row>
    <row r="7" spans="2:8" ht="30.75" customHeight="1" x14ac:dyDescent="0.45">
      <c r="B7" s="13" t="s">
        <v>12</v>
      </c>
      <c r="C7" s="14" t="s">
        <v>5</v>
      </c>
      <c r="D7" s="15" t="s">
        <v>6</v>
      </c>
      <c r="E7" s="16"/>
      <c r="F7" s="13" t="s">
        <v>7</v>
      </c>
      <c r="G7" s="14" t="s">
        <v>5</v>
      </c>
      <c r="H7" s="15" t="s">
        <v>6</v>
      </c>
    </row>
    <row r="8" spans="2:8" ht="19.5" customHeight="1" x14ac:dyDescent="0.4">
      <c r="B8" s="17" t="s">
        <v>1</v>
      </c>
      <c r="C8" s="18">
        <v>500</v>
      </c>
      <c r="D8" s="19"/>
      <c r="F8" s="17" t="s">
        <v>8</v>
      </c>
      <c r="G8" s="20"/>
      <c r="H8" s="19"/>
    </row>
    <row r="9" spans="2:8" ht="19.5" customHeight="1" x14ac:dyDescent="0.4">
      <c r="B9" s="17" t="s">
        <v>2</v>
      </c>
      <c r="C9" s="20"/>
      <c r="D9" s="19"/>
      <c r="F9" s="17" t="s">
        <v>9</v>
      </c>
      <c r="G9" s="20"/>
      <c r="H9" s="19"/>
    </row>
    <row r="10" spans="2:8" ht="18.75" customHeight="1" x14ac:dyDescent="0.4">
      <c r="B10" s="17" t="s">
        <v>3</v>
      </c>
      <c r="C10" s="20"/>
      <c r="D10" s="19"/>
      <c r="F10" s="17" t="s">
        <v>10</v>
      </c>
      <c r="G10" s="20"/>
      <c r="H10" s="19"/>
    </row>
    <row r="11" spans="2:8" ht="19.5" customHeight="1" x14ac:dyDescent="0.4">
      <c r="B11" s="17" t="s">
        <v>4</v>
      </c>
      <c r="C11" s="20"/>
      <c r="D11" s="19"/>
      <c r="F11" s="17" t="s">
        <v>11</v>
      </c>
      <c r="G11" s="20"/>
      <c r="H11" s="19"/>
    </row>
    <row r="12" spans="2:8" ht="19.5" customHeight="1" x14ac:dyDescent="0.4">
      <c r="B12" s="21" t="s">
        <v>38</v>
      </c>
      <c r="C12" s="22">
        <f>SUBTOTAL(109,Table1[Estimated])</f>
        <v>500</v>
      </c>
      <c r="D12" s="23">
        <f>SUBTOTAL(103,Table1[Actual])</f>
        <v>0</v>
      </c>
      <c r="F12" s="21" t="s">
        <v>38</v>
      </c>
      <c r="G12" s="22">
        <f>SUBTOTAL(109,Table3[Estimated])</f>
        <v>0</v>
      </c>
      <c r="H12" s="23">
        <f>SUBTOTAL(103,Table3[Actual])</f>
        <v>0</v>
      </c>
    </row>
    <row r="13" spans="2:8" x14ac:dyDescent="0.4">
      <c r="B13" s="24"/>
      <c r="C13" s="24"/>
      <c r="D13" s="24"/>
      <c r="F13" s="7"/>
      <c r="G13" s="7"/>
      <c r="H13" s="7"/>
    </row>
    <row r="14" spans="2:8" ht="28.5" customHeight="1" x14ac:dyDescent="0.4">
      <c r="B14" s="25" t="s">
        <v>13</v>
      </c>
      <c r="C14" s="26" t="s">
        <v>5</v>
      </c>
      <c r="D14" s="27" t="s">
        <v>6</v>
      </c>
      <c r="F14" s="25" t="s">
        <v>23</v>
      </c>
      <c r="G14" s="26" t="s">
        <v>5</v>
      </c>
      <c r="H14" s="27" t="s">
        <v>6</v>
      </c>
    </row>
    <row r="15" spans="2:8" ht="24.75" customHeight="1" x14ac:dyDescent="0.4">
      <c r="B15" s="17" t="s">
        <v>14</v>
      </c>
      <c r="C15" s="18">
        <v>200</v>
      </c>
      <c r="D15" s="28">
        <v>300</v>
      </c>
      <c r="F15" s="17" t="s">
        <v>19</v>
      </c>
      <c r="G15" s="18"/>
      <c r="H15" s="29"/>
    </row>
    <row r="16" spans="2:8" ht="19.5" customHeight="1" x14ac:dyDescent="0.4">
      <c r="B16" s="17" t="s">
        <v>15</v>
      </c>
      <c r="C16" s="18"/>
      <c r="D16" s="28"/>
      <c r="F16" s="17" t="s">
        <v>20</v>
      </c>
      <c r="G16" s="18"/>
      <c r="H16" s="29"/>
    </row>
    <row r="17" spans="2:8" ht="20.25" customHeight="1" x14ac:dyDescent="0.4">
      <c r="B17" s="17" t="s">
        <v>16</v>
      </c>
      <c r="C17" s="18"/>
      <c r="D17" s="28"/>
      <c r="F17" s="17" t="s">
        <v>21</v>
      </c>
      <c r="G17" s="18"/>
      <c r="H17" s="29"/>
    </row>
    <row r="18" spans="2:8" ht="18.75" customHeight="1" x14ac:dyDescent="0.4">
      <c r="B18" s="17" t="s">
        <v>17</v>
      </c>
      <c r="C18" s="18"/>
      <c r="D18" s="28"/>
      <c r="F18" s="17" t="s">
        <v>22</v>
      </c>
      <c r="G18" s="18"/>
      <c r="H18" s="29"/>
    </row>
    <row r="19" spans="2:8" ht="20.25" customHeight="1" x14ac:dyDescent="0.4">
      <c r="B19" s="17" t="s">
        <v>18</v>
      </c>
      <c r="C19" s="18"/>
      <c r="D19" s="28"/>
      <c r="F19" s="17" t="s">
        <v>36</v>
      </c>
      <c r="G19" s="18"/>
      <c r="H19" s="29"/>
    </row>
    <row r="20" spans="2:8" ht="19.5" customHeight="1" x14ac:dyDescent="0.4">
      <c r="B20" s="21" t="s">
        <v>38</v>
      </c>
      <c r="C20" s="22">
        <f>SUBTOTAL(109,Table4[Estimated])</f>
        <v>200</v>
      </c>
      <c r="D20" s="30">
        <f>SUBTOTAL(109,Table4[Actual])</f>
        <v>300</v>
      </c>
      <c r="F20" s="21" t="s">
        <v>38</v>
      </c>
      <c r="G20" s="22">
        <f>SUBTOTAL(109,Table5[Estimated])</f>
        <v>0</v>
      </c>
      <c r="H20" s="23">
        <f>SUBTOTAL(103,Table5[Actual])</f>
        <v>0</v>
      </c>
    </row>
    <row r="21" spans="2:8" x14ac:dyDescent="0.4">
      <c r="B21" s="24"/>
      <c r="C21" s="24"/>
      <c r="D21" s="24"/>
      <c r="F21" s="7"/>
      <c r="G21" s="7"/>
      <c r="H21" s="7"/>
    </row>
    <row r="22" spans="2:8" ht="30" customHeight="1" x14ac:dyDescent="0.4">
      <c r="B22" s="25" t="s">
        <v>24</v>
      </c>
      <c r="C22" s="26" t="s">
        <v>5</v>
      </c>
      <c r="D22" s="27" t="s">
        <v>6</v>
      </c>
      <c r="F22" s="25" t="s">
        <v>28</v>
      </c>
      <c r="G22" s="26" t="s">
        <v>5</v>
      </c>
      <c r="H22" s="27" t="s">
        <v>6</v>
      </c>
    </row>
    <row r="23" spans="2:8" ht="19.5" customHeight="1" x14ac:dyDescent="0.4">
      <c r="B23" s="17" t="s">
        <v>25</v>
      </c>
      <c r="C23" s="18"/>
      <c r="D23" s="29"/>
      <c r="F23" s="17" t="s">
        <v>37</v>
      </c>
      <c r="G23" s="18"/>
      <c r="H23" s="29"/>
    </row>
    <row r="24" spans="2:8" ht="19.5" customHeight="1" x14ac:dyDescent="0.4">
      <c r="B24" s="17" t="s">
        <v>26</v>
      </c>
      <c r="C24" s="18"/>
      <c r="D24" s="29"/>
      <c r="F24" s="17" t="s">
        <v>29</v>
      </c>
      <c r="G24" s="31"/>
      <c r="H24" s="29"/>
    </row>
    <row r="25" spans="2:8" ht="20.25" customHeight="1" x14ac:dyDescent="0.4">
      <c r="B25" s="17" t="s">
        <v>27</v>
      </c>
      <c r="C25" s="18"/>
      <c r="D25" s="29"/>
      <c r="F25" s="21" t="s">
        <v>38</v>
      </c>
      <c r="G25" s="32">
        <f>SUBTOTAL(109,Table7[Estimated])</f>
        <v>0</v>
      </c>
      <c r="H25" s="33">
        <f>SUBTOTAL(103,Table7[Actual])</f>
        <v>0</v>
      </c>
    </row>
    <row r="26" spans="2:8" ht="18.75" customHeight="1" x14ac:dyDescent="0.4">
      <c r="B26" s="21" t="s">
        <v>38</v>
      </c>
      <c r="C26" s="22">
        <f>SUBTOTAL(109,Table6[Estimated])</f>
        <v>0</v>
      </c>
      <c r="D26" s="23">
        <f>SUBTOTAL(103,Table6[Actual])</f>
        <v>0</v>
      </c>
    </row>
    <row r="27" spans="2:8" x14ac:dyDescent="0.4">
      <c r="B27" s="24"/>
      <c r="C27" s="24"/>
      <c r="D27" s="24"/>
    </row>
    <row r="28" spans="2:8" ht="29.25" customHeight="1" x14ac:dyDescent="0.4">
      <c r="B28" s="25" t="s">
        <v>30</v>
      </c>
      <c r="C28" s="26" t="s">
        <v>5</v>
      </c>
      <c r="D28" s="27" t="s">
        <v>6</v>
      </c>
    </row>
    <row r="29" spans="2:8" ht="19.5" customHeight="1" x14ac:dyDescent="0.4">
      <c r="B29" s="17" t="s">
        <v>31</v>
      </c>
      <c r="C29" s="18"/>
      <c r="D29" s="29"/>
    </row>
    <row r="30" spans="2:8" ht="18.75" customHeight="1" x14ac:dyDescent="0.4">
      <c r="B30" s="17" t="s">
        <v>32</v>
      </c>
      <c r="C30" s="18"/>
      <c r="D30" s="29"/>
    </row>
    <row r="31" spans="2:8" ht="18.75" customHeight="1" x14ac:dyDescent="0.4">
      <c r="B31" s="17" t="s">
        <v>33</v>
      </c>
      <c r="C31" s="18"/>
      <c r="D31" s="29"/>
    </row>
    <row r="32" spans="2:8" ht="19.5" customHeight="1" x14ac:dyDescent="0.4">
      <c r="B32" s="17" t="s">
        <v>34</v>
      </c>
      <c r="C32" s="18"/>
      <c r="D32" s="29"/>
    </row>
    <row r="33" spans="2:4" ht="18.75" customHeight="1" x14ac:dyDescent="0.4">
      <c r="B33" s="21" t="s">
        <v>38</v>
      </c>
      <c r="C33" s="22">
        <f>SUBTOTAL(109,Table8[Estimated])</f>
        <v>0</v>
      </c>
      <c r="D33" s="23">
        <f>SUBTOTAL(103,Table8[Actual])</f>
        <v>0</v>
      </c>
    </row>
  </sheetData>
  <mergeCells count="2">
    <mergeCell ref="B1:H1"/>
    <mergeCell ref="B3:D3"/>
  </mergeCells>
  <phoneticPr fontId="1" type="noConversion"/>
  <printOptions horizontalCentered="1"/>
  <pageMargins left="0.75" right="0.75" top="1" bottom="1" header="0.5" footer="0.5"/>
  <pageSetup scale="65" fitToWidth="0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Blue Berry Labs</dc:creator>
  <cp:lastModifiedBy>Super</cp:lastModifiedBy>
  <cp:lastPrinted>2022-06-15T05:30:44Z</cp:lastPrinted>
  <dcterms:created xsi:type="dcterms:W3CDTF">2015-04-17T14:43:03Z</dcterms:created>
  <dcterms:modified xsi:type="dcterms:W3CDTF">2023-02-25T10:29:43Z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2023-02-25T07:16:26Z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77b74fa3-9a91-4ff9-92d0-e5fac071ab08</vt:lpwstr>
  </property>
  <property fmtid="{D5CDD505-2E9C-101B-9397-08002B2CF9AE}" pid="8" name="MSIP_Label_defa4170-0d19-0005-0004-bc88714345d2_ContentBits">
    <vt:lpwstr>0</vt:lpwstr>
  </property>
</Properties>
</file>