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https://d.docs.live.net/1bd55a0314151bc8/Desktop/September Tasks/Marketing Budget Template/"/>
    </mc:Choice>
  </mc:AlternateContent>
  <xr:revisionPtr revIDLastSave="1" documentId="14_{3DE3495C-D1D6-45D9-AE1B-BE10A2597630}" xr6:coauthVersionLast="36" xr6:coauthVersionMax="36" xr10:uidLastSave="{3477480A-26B6-4FA4-8C38-CA13DF3B12CF}"/>
  <bookViews>
    <workbookView xWindow="0" yWindow="0" windowWidth="46080" windowHeight="21735" tabRatio="500" xr2:uid="{00000000-000D-0000-FFFF-FFFF00000000}"/>
  </bookViews>
  <sheets>
    <sheet name="Social Media Marketing Budget" sheetId="5" r:id="rId1"/>
  </sheets>
  <externalReferences>
    <externalReference r:id="rId2"/>
    <externalReference r:id="rId3"/>
  </externalReferences>
  <definedNames>
    <definedName name="BLANK">'[1]12-Month Sales Forecast'!#REF!</definedName>
    <definedName name="Interval" localSheetId="0">'[1]12-Month Sales Forecast'!#REF!</definedName>
    <definedName name="Interval">'[1]12-Month Sales Forecast'!#REF!</definedName>
    <definedName name="_xlnm.Print_Area" localSheetId="0">'Social Media Marketing Budget'!$A$2:$S$45</definedName>
    <definedName name="ScheduleStart" localSheetId="0">'[1]12-Month Sales Forecast'!#REF!</definedName>
    <definedName name="ScheduleStart">'[1]12-Month Sales Forecast'!#REF!</definedName>
    <definedName name="Type" localSheetId="0">'[2]Cleaning Work Order Template'!#REF!</definedName>
    <definedName name="Type">'[2]Cleaning Work Order Template'!#REF!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7" i="5" l="1"/>
  <c r="R17" i="5"/>
  <c r="Q17" i="5"/>
  <c r="P17" i="5"/>
  <c r="O17" i="5"/>
  <c r="N17" i="5"/>
  <c r="M17" i="5"/>
  <c r="L17" i="5"/>
  <c r="K17" i="5"/>
  <c r="J17" i="5"/>
  <c r="I17" i="5"/>
  <c r="H17" i="5"/>
  <c r="C17" i="5"/>
  <c r="D16" i="5" s="1"/>
  <c r="E16" i="5"/>
  <c r="F16" i="5" s="1"/>
  <c r="G16" i="5" s="1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D11" i="5"/>
  <c r="E10" i="5"/>
  <c r="F10" i="5" s="1"/>
  <c r="G10" i="5" s="1"/>
  <c r="E9" i="5"/>
  <c r="F9" i="5" s="1"/>
  <c r="G9" i="5" s="1"/>
  <c r="D9" i="5"/>
  <c r="E8" i="5"/>
  <c r="F8" i="5" s="1"/>
  <c r="G8" i="5" s="1"/>
  <c r="E7" i="5"/>
  <c r="F7" i="5" s="1"/>
  <c r="G7" i="5" s="1"/>
  <c r="D7" i="5"/>
  <c r="E6" i="5"/>
  <c r="F6" i="5" s="1"/>
  <c r="D13" i="5" l="1"/>
  <c r="D15" i="5"/>
  <c r="D6" i="5"/>
  <c r="D8" i="5"/>
  <c r="D10" i="5"/>
  <c r="D12" i="5"/>
  <c r="D14" i="5"/>
  <c r="F17" i="5"/>
  <c r="G6" i="5"/>
  <c r="E17" i="5"/>
</calcChain>
</file>

<file path=xl/sharedStrings.xml><?xml version="1.0" encoding="utf-8"?>
<sst xmlns="http://schemas.openxmlformats.org/spreadsheetml/2006/main" count="40" uniqueCount="37">
  <si>
    <t>Advertising</t>
  </si>
  <si>
    <t>Q1</t>
  </si>
  <si>
    <t>TOTALS</t>
  </si>
  <si>
    <t>Q2</t>
  </si>
  <si>
    <t>Q3</t>
  </si>
  <si>
    <t>Q4</t>
  </si>
  <si>
    <t>CATEGORY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</si>
  <si>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</si>
  <si>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</si>
  <si>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</si>
  <si>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</si>
  <si>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</si>
  <si>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</si>
  <si>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</si>
  <si>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</si>
  <si>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</si>
  <si>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</si>
  <si>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</si>
  <si>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SEP</t>
  </si>
  <si>
    <t>Licensed Content</t>
  </si>
  <si>
    <t>SOCIAL MEDIA MARKETING BUDGET</t>
  </si>
  <si>
    <t>Content Creation</t>
  </si>
  <si>
    <t>Promotions</t>
  </si>
  <si>
    <t>Software Licenses</t>
  </si>
  <si>
    <t>Graphic Design</t>
  </si>
  <si>
    <t>Video Production</t>
  </si>
  <si>
    <t>Hardware</t>
  </si>
  <si>
    <t xml:space="preserve">% OF </t>
  </si>
  <si>
    <t>BUDGET</t>
  </si>
  <si>
    <t>AMOUNT SPENT</t>
  </si>
  <si>
    <t xml:space="preserve"> TO DATE</t>
  </si>
  <si>
    <t>REMAINING</t>
  </si>
  <si>
    <t xml:space="preserve">% OF BUDGET </t>
  </si>
  <si>
    <t>TOTAL</t>
  </si>
  <si>
    <t>Human Resources</t>
  </si>
  <si>
    <t>Management</t>
  </si>
  <si>
    <t>Retainer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</si>
</sst>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16"/>
      <color theme="1"/>
      <name val="Century Gothic"/>
      <family val="2"/>
    </font>
    <font>
      <b/>
      <sz val="16"/>
      <name val="Century Gothic"/>
      <family val="2"/>
    </font>
    <font>
      <b/>
      <sz val="20"/>
      <color theme="0"/>
      <name val="Century Gothic"/>
      <family val="2"/>
    </font>
    <font>
      <b/>
      <u/>
      <sz val="7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9998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9998B"/>
      </bottom>
      <diagonal/>
    </border>
    <border>
      <left/>
      <right/>
      <top style="thin">
        <color rgb="FF09998B"/>
      </top>
      <bottom style="thin">
        <color rgb="FF09998B"/>
      </bottom>
      <diagonal/>
    </border>
    <border>
      <left/>
      <right/>
      <top style="thin">
        <color rgb="FF09998B"/>
      </top>
      <bottom/>
      <diagonal/>
    </border>
    <border>
      <left/>
      <right/>
      <top style="double">
        <color rgb="FF09998B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0">
    <xf numFmtId="0" fontId="0" fillId="0" borderId="0" xfId="0"/>
    <xf numFmtId="0" fontId="4" fillId="0" borderId="0" xfId="0" applyFont="1" applyAlignment="1">
      <alignment horizontal="right" vertical="center" wrapText="1"/>
    </xf>
    <xf numFmtId="164" fontId="3" fillId="0" borderId="0" xfId="1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165" fontId="9" fillId="0" borderId="1" xfId="1" applyNumberFormat="1" applyFont="1" applyFill="1" applyBorder="1" applyAlignment="1">
      <alignment horizontal="center" vertical="center" wrapText="1"/>
    </xf>
    <xf numFmtId="9" fontId="9" fillId="0" borderId="1" xfId="2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 wrapText="1" indent="1"/>
    </xf>
    <xf numFmtId="165" fontId="9" fillId="0" borderId="2" xfId="1" applyNumberFormat="1" applyFont="1" applyFill="1" applyBorder="1" applyAlignment="1">
      <alignment horizontal="center" vertical="center" wrapText="1"/>
    </xf>
    <xf numFmtId="9" fontId="9" fillId="0" borderId="2" xfId="2" applyFont="1" applyFill="1" applyBorder="1" applyAlignment="1">
      <alignment horizontal="center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 indent="1"/>
    </xf>
    <xf numFmtId="165" fontId="9" fillId="0" borderId="3" xfId="1" applyNumberFormat="1" applyFont="1" applyFill="1" applyBorder="1" applyAlignment="1">
      <alignment horizontal="center" vertical="center" wrapText="1"/>
    </xf>
    <xf numFmtId="9" fontId="9" fillId="0" borderId="3" xfId="2" applyFont="1" applyFill="1" applyBorder="1" applyAlignment="1">
      <alignment horizontal="center" vertical="center" wrapText="1"/>
    </xf>
    <xf numFmtId="165" fontId="9" fillId="0" borderId="3" xfId="1" applyNumberFormat="1" applyFont="1" applyFill="1" applyBorder="1" applyAlignment="1">
      <alignment vertical="center" wrapText="1"/>
    </xf>
    <xf numFmtId="165" fontId="9" fillId="0" borderId="3" xfId="1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 wrapText="1" indent="1"/>
    </xf>
    <xf numFmtId="165" fontId="10" fillId="0" borderId="4" xfId="1" applyNumberFormat="1" applyFont="1" applyFill="1" applyBorder="1" applyAlignment="1">
      <alignment horizontal="left" vertical="center" wrapText="1" indent="1"/>
    </xf>
    <xf numFmtId="9" fontId="10" fillId="0" borderId="4" xfId="2" applyFont="1" applyFill="1" applyBorder="1" applyAlignment="1">
      <alignment horizontal="left" vertical="center" wrapText="1" indent="1"/>
    </xf>
    <xf numFmtId="165" fontId="10" fillId="0" borderId="4" xfId="0" applyNumberFormat="1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vertical="center" wrapText="1"/>
    </xf>
    <xf numFmtId="164" fontId="11" fillId="2" borderId="0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9" defaultPivotStyle="PivotStyleMedium7"/>
  <colors>
    <mruColors>
      <color rgb="FF09998B"/>
      <color rgb="FF084F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000" b="1"/>
              <a:t>AMOUNT SPENT PER MONTH TO DATE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BA-8844-8803-9BD4641AF53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BA-8844-8803-9BD4641AF53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3BA-8844-8803-9BD4641AF53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BA-8844-8803-9BD4641AF53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3BA-8844-8803-9BD4641AF53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3BA-8844-8803-9BD4641AF53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3BA-8844-8803-9BD4641AF53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3BA-8844-8803-9BD4641AF53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3BA-8844-8803-9BD4641AF53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3BA-8844-8803-9BD4641AF53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3BA-8844-8803-9BD4641AF53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3BA-8844-8803-9BD4641AF53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charset="0"/>
                    <a:ea typeface="Century Gothic" charset="0"/>
                    <a:cs typeface="Century Gothic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'Social Media Marketing Budget'!$H$5:$S$5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'Social Media Marketing Budget'!$H$17:$S$17</c:f>
              <c:numCache>
                <c:formatCode>_-"$"* #,##0_-;\-"$"* #,##0_-;_-"$"* "-"??_-;_-@_-</c:formatCode>
                <c:ptCount val="12"/>
                <c:pt idx="0">
                  <c:v>36805</c:v>
                </c:pt>
                <c:pt idx="1">
                  <c:v>31555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73BA-8844-8803-9BD4641AF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408256"/>
        <c:axId val="67409792"/>
      </c:barChart>
      <c:catAx>
        <c:axId val="67408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7409792"/>
        <c:crosses val="autoZero"/>
        <c:auto val="1"/>
        <c:lblAlgn val="ctr"/>
        <c:lblOffset val="100"/>
        <c:noMultiLvlLbl val="0"/>
      </c:catAx>
      <c:valAx>
        <c:axId val="674097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endParaRPr lang="en-US"/>
          </a:p>
        </c:txPr>
        <c:crossAx val="6740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charset="0"/>
                <a:ea typeface="Century Gothic" charset="0"/>
                <a:cs typeface="Century Gothic" charset="0"/>
              </a:defRPr>
            </a:pPr>
            <a:r>
              <a:rPr lang="en-US" sz="1000" b="1"/>
              <a:t>% OF BUDGET BY CATEGORY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9-BC42-BC58-5150B7A4D8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9-BC42-BC58-5150B7A4D8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C9-BC42-BC58-5150B7A4D8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C9-BC42-BC58-5150B7A4D8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C9-BC42-BC58-5150B7A4D8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C9-BC42-BC58-5150B7A4D8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C9-BC42-BC58-5150B7A4D8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0C9-BC42-BC58-5150B7A4D8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0C9-BC42-BC58-5150B7A4D8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0C9-BC42-BC58-5150B7A4D8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0C9-BC42-BC58-5150B7A4D872}"/>
              </c:ext>
            </c:extLst>
          </c:dPt>
          <c:cat>
            <c:strRef>
              <c:f>'Social Media Marketing Budget'!$B$6:$B$16</c:f>
              <c:strCache>
                <c:ptCount val="11"/>
                <c:pt idx="0">
                  <c:v>Content Creation</c:v>
                </c:pt>
                <c:pt idx="1">
                  <c:v>Management</c:v>
                </c:pt>
                <c:pt idx="2">
                  <c:v>Licensed Content</c:v>
                </c:pt>
                <c:pt idx="3">
                  <c:v>Human Resources</c:v>
                </c:pt>
                <c:pt idx="4">
                  <c:v>Advertising</c:v>
                </c:pt>
                <c:pt idx="5">
                  <c:v>Promotions</c:v>
                </c:pt>
                <c:pt idx="6">
                  <c:v>Retainer</c:v>
                </c:pt>
                <c:pt idx="7">
                  <c:v>Hardware</c:v>
                </c:pt>
                <c:pt idx="8">
                  <c:v>Software Licenses</c:v>
                </c:pt>
                <c:pt idx="9">
                  <c:v>Graphic Design</c:v>
                </c:pt>
                <c:pt idx="10">
                  <c:v>Video Production</c:v>
                </c:pt>
              </c:strCache>
            </c:strRef>
          </c:cat>
          <c:val>
            <c:numRef>
              <c:f>'Social Media Marketing Budget'!$C$6:$C$16</c:f>
              <c:numCache>
                <c:formatCode>_-"$"* #,##0_-;\-"$"* #,##0_-;_-"$"* "-"??_-;_-@_-</c:formatCode>
                <c:ptCount val="11"/>
                <c:pt idx="0">
                  <c:v>23000</c:v>
                </c:pt>
                <c:pt idx="1">
                  <c:v>18000</c:v>
                </c:pt>
                <c:pt idx="2">
                  <c:v>1200</c:v>
                </c:pt>
                <c:pt idx="3">
                  <c:v>110000</c:v>
                </c:pt>
                <c:pt idx="4">
                  <c:v>86000</c:v>
                </c:pt>
                <c:pt idx="5">
                  <c:v>18000</c:v>
                </c:pt>
                <c:pt idx="6">
                  <c:v>26000</c:v>
                </c:pt>
                <c:pt idx="7">
                  <c:v>14000</c:v>
                </c:pt>
                <c:pt idx="8">
                  <c:v>11500</c:v>
                </c:pt>
                <c:pt idx="9">
                  <c:v>46000</c:v>
                </c:pt>
                <c:pt idx="10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0C9-BC42-BC58-5150B7A4D87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70C9-BC42-BC58-5150B7A4D8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70C9-BC42-BC58-5150B7A4D8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70C9-BC42-BC58-5150B7A4D8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70C9-BC42-BC58-5150B7A4D87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70C9-BC42-BC58-5150B7A4D87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70C9-BC42-BC58-5150B7A4D87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70C9-BC42-BC58-5150B7A4D87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70C9-BC42-BC58-5150B7A4D87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70C9-BC42-BC58-5150B7A4D87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70C9-BC42-BC58-5150B7A4D87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70C9-BC42-BC58-5150B7A4D872}"/>
              </c:ext>
            </c:extLst>
          </c:dPt>
          <c:cat>
            <c:strRef>
              <c:f>'Social Media Marketing Budget'!$B$6:$B$16</c:f>
              <c:strCache>
                <c:ptCount val="11"/>
                <c:pt idx="0">
                  <c:v>Content Creation</c:v>
                </c:pt>
                <c:pt idx="1">
                  <c:v>Management</c:v>
                </c:pt>
                <c:pt idx="2">
                  <c:v>Licensed Content</c:v>
                </c:pt>
                <c:pt idx="3">
                  <c:v>Human Resources</c:v>
                </c:pt>
                <c:pt idx="4">
                  <c:v>Advertising</c:v>
                </c:pt>
                <c:pt idx="5">
                  <c:v>Promotions</c:v>
                </c:pt>
                <c:pt idx="6">
                  <c:v>Retainer</c:v>
                </c:pt>
                <c:pt idx="7">
                  <c:v>Hardware</c:v>
                </c:pt>
                <c:pt idx="8">
                  <c:v>Software Licenses</c:v>
                </c:pt>
                <c:pt idx="9">
                  <c:v>Graphic Design</c:v>
                </c:pt>
                <c:pt idx="10">
                  <c:v>Video Production</c:v>
                </c:pt>
              </c:strCache>
            </c:strRef>
          </c:cat>
          <c:val>
            <c:numRef>
              <c:f>'Social Media Marketing Budget'!$D$6:$D$16</c:f>
              <c:numCache>
                <c:formatCode>0%</c:formatCode>
                <c:ptCount val="11"/>
                <c:pt idx="0">
                  <c:v>6.0894890124437384E-2</c:v>
                </c:pt>
                <c:pt idx="1">
                  <c:v>4.765687053216839E-2</c:v>
                </c:pt>
                <c:pt idx="2">
                  <c:v>3.177124702144559E-3</c:v>
                </c:pt>
                <c:pt idx="3">
                  <c:v>0.29123643102991792</c:v>
                </c:pt>
                <c:pt idx="4">
                  <c:v>0.22769393698702675</c:v>
                </c:pt>
                <c:pt idx="5">
                  <c:v>4.765687053216839E-2</c:v>
                </c:pt>
                <c:pt idx="6">
                  <c:v>6.8837701879798777E-2</c:v>
                </c:pt>
                <c:pt idx="7">
                  <c:v>3.7066454858353193E-2</c:v>
                </c:pt>
                <c:pt idx="8">
                  <c:v>3.0447445062218692E-2</c:v>
                </c:pt>
                <c:pt idx="9">
                  <c:v>0.12178978024887477</c:v>
                </c:pt>
                <c:pt idx="10">
                  <c:v>6.3542494042891182E-2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70C9-BC42-BC58-5150B7A4D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charset="0"/>
              <a:ea typeface="Century Gothic" charset="0"/>
              <a:cs typeface="Century Gothic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charset="0"/>
          <a:ea typeface="Century Gothic" charset="0"/>
          <a:cs typeface="Century Gothic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17</xdr:row>
      <xdr:rowOff>165100</xdr:rowOff>
    </xdr:from>
    <xdr:to>
      <xdr:col>8</xdr:col>
      <xdr:colOff>50800</xdr:colOff>
      <xdr:row>44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4EB4F3-EE95-5542-96EB-0351341D0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996950</xdr:colOff>
      <xdr:row>18</xdr:row>
      <xdr:rowOff>127000</xdr:rowOff>
    </xdr:from>
    <xdr:to>
      <xdr:col>15</xdr:col>
      <xdr:colOff>431800</xdr:colOff>
      <xdr:row>44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EA0E143-26DD-9341-A304-43A094EB56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ales-Forecast-Template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ymartin\Google%20Drive\SmartSheet\Excel%20and%20Other%20Templates\Free%20Work%20Order%20Templates\Cleaning%20Work%20Order%20Template\IC-Cleaning-Work-Order-Template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ning Work Order Templa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2:S46"/>
  <sheetViews>
    <sheetView showGridLines="0" tabSelected="1" zoomScale="50" zoomScaleNormal="50" workbookViewId="0">
      <selection activeCell="B2" sqref="B2:S2"/>
    </sheetView>
  </sheetViews>
  <sheetFormatPr defaultColWidth="10.75" defaultRowHeight="17.25" x14ac:dyDescent="0.3"/>
  <cols>
    <col min="1" max="1" width="3.25" style="4" customWidth="1"/>
    <col min="2" max="2" width="50" style="5" customWidth="1"/>
    <col min="3" max="3" width="23.375" style="4" customWidth="1"/>
    <col min="4" max="4" width="15.625" style="4" customWidth="1"/>
    <col min="5" max="5" width="31.625" style="5" customWidth="1"/>
    <col min="6" max="6" width="21.625" style="4" customWidth="1"/>
    <col min="7" max="7" width="23.625" style="5" customWidth="1"/>
    <col min="8" max="19" width="15" style="5" customWidth="1"/>
    <col min="20" max="20" width="3.25" style="4" customWidth="1"/>
    <col min="21" max="16384" width="10.75" style="4"/>
  </cols>
  <sheetData>
    <row r="2" spans="2:19" ht="136.5" customHeight="1" x14ac:dyDescent="0.3">
      <c r="B2" s="29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2:19" ht="7.9" customHeight="1" x14ac:dyDescent="0.3">
      <c r="B3" s="1"/>
      <c r="E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s="6" customFormat="1" ht="70.5" customHeight="1" x14ac:dyDescent="0.2">
      <c r="B4" s="26"/>
      <c r="C4" s="27" t="s">
        <v>33</v>
      </c>
      <c r="D4" s="27" t="s">
        <v>27</v>
      </c>
      <c r="E4" s="27" t="s">
        <v>29</v>
      </c>
      <c r="F4" s="27" t="s">
        <v>28</v>
      </c>
      <c r="G4" s="27" t="s">
        <v>32</v>
      </c>
      <c r="H4" s="28"/>
      <c r="I4" s="28" t="s">
        <v>1</v>
      </c>
      <c r="J4" s="28"/>
      <c r="K4" s="28"/>
      <c r="L4" s="28" t="s">
        <v>3</v>
      </c>
      <c r="M4" s="28"/>
      <c r="N4" s="28"/>
      <c r="O4" s="28" t="s">
        <v>4</v>
      </c>
      <c r="P4" s="28"/>
      <c r="Q4" s="28"/>
      <c r="R4" s="28" t="s">
        <v>5</v>
      </c>
      <c r="S4" s="28"/>
    </row>
    <row r="5" spans="2:19" s="6" customFormat="1" ht="81" customHeight="1" x14ac:dyDescent="0.2">
      <c r="B5" s="27" t="s">
        <v>6</v>
      </c>
      <c r="C5" s="27" t="s">
        <v>28</v>
      </c>
      <c r="D5" s="27" t="s">
        <v>28</v>
      </c>
      <c r="E5" s="27" t="s">
        <v>30</v>
      </c>
      <c r="F5" s="27" t="s">
        <v>31</v>
      </c>
      <c r="G5" s="27" t="s">
        <v>31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18</v>
      </c>
      <c r="Q5" s="27" t="s">
        <v>15</v>
      </c>
      <c r="R5" s="27" t="s">
        <v>16</v>
      </c>
      <c r="S5" s="27" t="s">
        <v>17</v>
      </c>
    </row>
    <row r="6" spans="2:19" s="7" customFormat="1" ht="35.1" customHeight="1" x14ac:dyDescent="0.25">
      <c r="B6" s="9" t="s">
        <v>21</v>
      </c>
      <c r="C6" s="10">
        <v>23000</v>
      </c>
      <c r="D6" s="11">
        <f>C6/C17</f>
        <v>6.0894890124437384E-2</v>
      </c>
      <c r="E6" s="10">
        <f>SUM(H6:S6)</f>
        <v>3050</v>
      </c>
      <c r="F6" s="10">
        <f t="shared" ref="F6:F16" si="0">C6-E6</f>
        <v>19950</v>
      </c>
      <c r="G6" s="11">
        <f t="shared" ref="G6:G16" si="1">F6/C6</f>
        <v>0.86739130434782608</v>
      </c>
      <c r="H6" s="10">
        <v>1800</v>
      </c>
      <c r="I6" s="10">
        <v>1250</v>
      </c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s="7" customFormat="1" ht="35.1" customHeight="1" x14ac:dyDescent="0.25">
      <c r="B7" s="13" t="s">
        <v>35</v>
      </c>
      <c r="C7" s="14">
        <v>18000</v>
      </c>
      <c r="D7" s="15">
        <f>C7/C17</f>
        <v>4.765687053216839E-2</v>
      </c>
      <c r="E7" s="14">
        <f t="shared" ref="E7:E16" si="2">SUM(H7:S7)</f>
        <v>2200</v>
      </c>
      <c r="F7" s="14">
        <f t="shared" si="0"/>
        <v>15800</v>
      </c>
      <c r="G7" s="15">
        <f t="shared" si="1"/>
        <v>0.87777777777777777</v>
      </c>
      <c r="H7" s="14">
        <v>1100</v>
      </c>
      <c r="I7" s="14">
        <v>1100</v>
      </c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2:19" s="7" customFormat="1" ht="35.1" customHeight="1" x14ac:dyDescent="0.25">
      <c r="B8" s="13" t="s">
        <v>19</v>
      </c>
      <c r="C8" s="14">
        <v>1200</v>
      </c>
      <c r="D8" s="15">
        <f>C8/C17</f>
        <v>3.177124702144559E-3</v>
      </c>
      <c r="E8" s="14">
        <f t="shared" si="2"/>
        <v>200</v>
      </c>
      <c r="F8" s="14">
        <f t="shared" si="0"/>
        <v>1000</v>
      </c>
      <c r="G8" s="15">
        <f t="shared" si="1"/>
        <v>0.83333333333333337</v>
      </c>
      <c r="H8" s="14">
        <v>100</v>
      </c>
      <c r="I8" s="14">
        <v>100</v>
      </c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2:19" s="7" customFormat="1" ht="35.1" customHeight="1" x14ac:dyDescent="0.25">
      <c r="B9" s="13" t="s">
        <v>34</v>
      </c>
      <c r="C9" s="14">
        <v>110000</v>
      </c>
      <c r="D9" s="15">
        <f>C9/C17</f>
        <v>0.29123643102991792</v>
      </c>
      <c r="E9" s="14">
        <f t="shared" si="2"/>
        <v>18250</v>
      </c>
      <c r="F9" s="14">
        <f t="shared" si="0"/>
        <v>91750</v>
      </c>
      <c r="G9" s="15">
        <f t="shared" si="1"/>
        <v>0.83409090909090911</v>
      </c>
      <c r="H9" s="14">
        <v>9125</v>
      </c>
      <c r="I9" s="14">
        <v>9125</v>
      </c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s="7" customFormat="1" ht="35.1" customHeight="1" x14ac:dyDescent="0.25">
      <c r="B10" s="13" t="s">
        <v>0</v>
      </c>
      <c r="C10" s="14">
        <v>86000</v>
      </c>
      <c r="D10" s="15">
        <f>C10/C17</f>
        <v>0.22769393698702675</v>
      </c>
      <c r="E10" s="14">
        <f t="shared" si="2"/>
        <v>15000</v>
      </c>
      <c r="F10" s="14">
        <f t="shared" si="0"/>
        <v>71000</v>
      </c>
      <c r="G10" s="15">
        <f t="shared" si="1"/>
        <v>0.82558139534883723</v>
      </c>
      <c r="H10" s="14">
        <v>7500</v>
      </c>
      <c r="I10" s="14">
        <v>7500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2:19" s="7" customFormat="1" ht="35.1" customHeight="1" x14ac:dyDescent="0.25">
      <c r="B11" s="13" t="s">
        <v>22</v>
      </c>
      <c r="C11" s="14">
        <v>18000</v>
      </c>
      <c r="D11" s="15">
        <f>C11/C17</f>
        <v>4.765687053216839E-2</v>
      </c>
      <c r="E11" s="14">
        <f t="shared" si="2"/>
        <v>2200</v>
      </c>
      <c r="F11" s="14">
        <f t="shared" si="0"/>
        <v>15800</v>
      </c>
      <c r="G11" s="15">
        <f t="shared" si="1"/>
        <v>0.87777777777777777</v>
      </c>
      <c r="H11" s="14">
        <v>1100</v>
      </c>
      <c r="I11" s="14">
        <v>1100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2:19" s="7" customFormat="1" ht="35.1" customHeight="1" x14ac:dyDescent="0.25">
      <c r="B12" s="13" t="s">
        <v>36</v>
      </c>
      <c r="C12" s="14">
        <v>26000</v>
      </c>
      <c r="D12" s="15">
        <f>C12/C17</f>
        <v>6.8837701879798777E-2</v>
      </c>
      <c r="E12" s="14">
        <f t="shared" si="2"/>
        <v>3960</v>
      </c>
      <c r="F12" s="14">
        <f t="shared" si="0"/>
        <v>22040</v>
      </c>
      <c r="G12" s="15">
        <f t="shared" si="1"/>
        <v>0.84769230769230774</v>
      </c>
      <c r="H12" s="14">
        <v>1980</v>
      </c>
      <c r="I12" s="14">
        <v>1980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2:19" s="7" customFormat="1" ht="35.1" customHeight="1" x14ac:dyDescent="0.25">
      <c r="B13" s="13" t="s">
        <v>26</v>
      </c>
      <c r="C13" s="14">
        <v>14000</v>
      </c>
      <c r="D13" s="15">
        <f>C13/C17</f>
        <v>3.7066454858353193E-2</v>
      </c>
      <c r="E13" s="14">
        <f t="shared" si="2"/>
        <v>2200</v>
      </c>
      <c r="F13" s="14">
        <f t="shared" si="0"/>
        <v>11800</v>
      </c>
      <c r="G13" s="15">
        <f t="shared" si="1"/>
        <v>0.84285714285714286</v>
      </c>
      <c r="H13" s="14">
        <v>1900</v>
      </c>
      <c r="I13" s="14">
        <v>300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2:19" s="7" customFormat="1" ht="35.1" customHeight="1" x14ac:dyDescent="0.25">
      <c r="B14" s="13" t="s">
        <v>23</v>
      </c>
      <c r="C14" s="14">
        <v>11500</v>
      </c>
      <c r="D14" s="15">
        <f>C14/C17</f>
        <v>3.0447445062218692E-2</v>
      </c>
      <c r="E14" s="14">
        <f t="shared" si="2"/>
        <v>10000</v>
      </c>
      <c r="F14" s="14">
        <f t="shared" si="0"/>
        <v>1500</v>
      </c>
      <c r="G14" s="15">
        <f t="shared" si="1"/>
        <v>0.13043478260869565</v>
      </c>
      <c r="H14" s="14">
        <v>10000</v>
      </c>
      <c r="I14" s="14">
        <v>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2:19" s="7" customFormat="1" ht="35.1" customHeight="1" x14ac:dyDescent="0.25">
      <c r="B15" s="13" t="s">
        <v>24</v>
      </c>
      <c r="C15" s="14">
        <v>46000</v>
      </c>
      <c r="D15" s="15">
        <f>C15/C17</f>
        <v>0.12178978024887477</v>
      </c>
      <c r="E15" s="14">
        <f t="shared" si="2"/>
        <v>4800</v>
      </c>
      <c r="F15" s="14">
        <f t="shared" si="0"/>
        <v>41200</v>
      </c>
      <c r="G15" s="15">
        <f t="shared" si="1"/>
        <v>0.89565217391304353</v>
      </c>
      <c r="H15" s="14">
        <v>2200</v>
      </c>
      <c r="I15" s="14">
        <v>2600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2:19" s="7" customFormat="1" ht="35.1" customHeight="1" thickBot="1" x14ac:dyDescent="0.3">
      <c r="B16" s="17" t="s">
        <v>25</v>
      </c>
      <c r="C16" s="18">
        <v>24000</v>
      </c>
      <c r="D16" s="19">
        <f>C16/C17</f>
        <v>6.3542494042891182E-2</v>
      </c>
      <c r="E16" s="18">
        <f t="shared" si="2"/>
        <v>6500</v>
      </c>
      <c r="F16" s="18">
        <f t="shared" si="0"/>
        <v>17500</v>
      </c>
      <c r="G16" s="19">
        <f t="shared" si="1"/>
        <v>0.72916666666666663</v>
      </c>
      <c r="H16" s="20">
        <v>0</v>
      </c>
      <c r="I16" s="20">
        <v>6500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2:19" s="8" customFormat="1" ht="50.1" customHeight="1" thickTop="1" x14ac:dyDescent="0.25">
      <c r="B17" s="22" t="s">
        <v>2</v>
      </c>
      <c r="C17" s="23">
        <f>SUM(C6:C16)</f>
        <v>377700</v>
      </c>
      <c r="D17" s="24"/>
      <c r="E17" s="23">
        <f>SUM(E6:E16)</f>
        <v>68360</v>
      </c>
      <c r="F17" s="23">
        <f>SUM(F6:F16)</f>
        <v>309340</v>
      </c>
      <c r="G17" s="24"/>
      <c r="H17" s="25">
        <f t="shared" ref="H17:S17" si="3">SUM(H6:H16)</f>
        <v>36805</v>
      </c>
      <c r="I17" s="25">
        <f t="shared" si="3"/>
        <v>31555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  <c r="Q17" s="25">
        <f t="shared" si="3"/>
        <v>0</v>
      </c>
      <c r="R17" s="25">
        <f t="shared" si="3"/>
        <v>0</v>
      </c>
      <c r="S17" s="25">
        <f t="shared" si="3"/>
        <v>0</v>
      </c>
    </row>
    <row r="18" spans="2:19" ht="18" customHeight="1" x14ac:dyDescent="0.3"/>
    <row r="45" spans="1:12" ht="18" customHeight="1" x14ac:dyDescent="0.3">
      <c r="A45" s="3"/>
      <c r="B45" s="3"/>
      <c r="C45" s="3"/>
      <c r="D45" s="3"/>
      <c r="E45" s="3"/>
      <c r="G45" s="4"/>
      <c r="H45" s="4"/>
      <c r="I45" s="4"/>
      <c r="J45" s="4"/>
      <c r="K45" s="4"/>
      <c r="L45" s="4"/>
    </row>
    <row r="46" spans="1:12" ht="18" customHeight="1" x14ac:dyDescent="0.3">
      <c r="A46" s="3"/>
      <c r="B46" s="3"/>
      <c r="C46" s="3"/>
      <c r="D46" s="3"/>
      <c r="E46" s="3"/>
      <c r="G46" s="4"/>
      <c r="H46" s="4"/>
      <c r="I46" s="4"/>
      <c r="J46" s="4"/>
      <c r="K46" s="4"/>
      <c r="L46" s="4"/>
    </row>
  </sheetData>
  <mergeCells count="1">
    <mergeCell ref="B2:S2"/>
  </mergeCells>
  <pageMargins left="0.25" right="0.25" top="0.75" bottom="0.75" header="0.3" footer="0.3"/>
  <pageSetup paperSize="9" scale="3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Social Media Marketing Budget</vt:lpstr>
      <vt:lpstr>'Social Media Marketing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2022-10-15T23:18:29Z</cp:lastPrinted>
  <dcterms:created xsi:type="dcterms:W3CDTF">2016-05-31T16:01:17Z</dcterms:created>
  <dcterms:modified xsi:type="dcterms:W3CDTF">2022-10-15T23:18:40Z</dcterms:modified>
</cp:coreProperties>
</file>