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autoCompressPictures="0"/>
  <xr:revisionPtr revIDLastSave="0" documentId="13_ncr:1_{10B4EF7A-B45C-4057-9167-90C9C0B26A8A}" xr6:coauthVersionLast="47" xr6:coauthVersionMax="47" xr10:uidLastSave="{00000000-0000-0000-0000-000000000000}"/>
  <bookViews>
    <workbookView xWindow="-120" yWindow="-120" windowWidth="20730" windowHeight="11160" tabRatio="478" xr2:uid="{00000000-000D-0000-FFFF-FFFF00000000}"/>
  </bookViews>
  <sheets>
    <sheet name="Biweekly Time Sheet" sheetId="1" r:id="rId1"/>
  </sheets>
  <calcPr calcId="191029" concurrentCalc="0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F28" i="1"/>
  <c r="F30" i="1"/>
  <c r="G28" i="1"/>
  <c r="G30" i="1"/>
  <c r="E28" i="1"/>
  <c r="E30" i="1"/>
  <c r="D28" i="1"/>
  <c r="D30" i="1"/>
  <c r="H30" i="1"/>
  <c r="H28" i="1"/>
</calcChain>
</file>

<file path=xl/sharedStrings.xml><?xml version="1.0" encoding="utf-8"?>
<sst xmlns="http://schemas.openxmlformats.org/spreadsheetml/2006/main" count="37" uniqueCount="27">
  <si>
    <t>Employee:</t>
  </si>
  <si>
    <t>Manager:</t>
  </si>
  <si>
    <t>Employee phone:</t>
  </si>
  <si>
    <t>Day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</si>
  <si>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</si>
  <si>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</si>
  <si>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</si>
  <si>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</si>
  <si>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</si>
  <si>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</si>
  <si>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</si>
  <si>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</si>
  <si>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</si>
  <si>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</si>
  <si>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pay</t>
  </si>
  <si>
    <t>Rate per hour</t>
  </si>
  <si>
    <t>Pay period start date:</t>
  </si>
  <si>
    <t>Pay period end date:</t>
  </si>
  <si>
    <t>Date</t>
  </si>
  <si>
    <t>Employee e-mail:</t>
  </si>
  <si>
    <t>Company Name</t>
  </si>
  <si>
    <t>Weekly Time Sheet with Breaks</t>
  </si>
  <si>
    <t>Employee signature</t>
  </si>
  <si>
    <t>Manager signature</t>
  </si>
  <si>
    <t>[Street Address] [Address 2] [City, ST ZIP code]</t>
  </si>
  <si>
    <t xml:space="preserve">Overtime </t>
  </si>
  <si>
    <t>Regular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</si>
</sst>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name val="Constantia"/>
      <family val="1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Lato"/>
      <family val="2"/>
    </font>
    <font>
      <sz val="8"/>
      <name val="Lato"/>
      <family val="2"/>
    </font>
    <font>
      <b/>
      <sz val="9"/>
      <name val="Lato"/>
      <family val="2"/>
    </font>
    <font>
      <sz val="22"/>
      <name val="Lato"/>
      <family val="2"/>
    </font>
    <font>
      <sz val="9"/>
      <name val="Lato"/>
      <family val="2"/>
    </font>
    <font>
      <b/>
      <sz val="8"/>
      <name val="Lato"/>
      <family val="2"/>
    </font>
    <font>
      <u/>
      <sz val="9"/>
      <name val="Lato"/>
      <family val="2"/>
    </font>
    <font>
      <sz val="22"/>
      <color theme="0"/>
      <name val="Lato"/>
      <family val="2"/>
    </font>
    <font>
      <sz val="10"/>
      <color theme="1"/>
      <name val="Lato"/>
      <family val="2"/>
    </font>
    <font>
      <sz val="8"/>
      <color theme="1"/>
      <name val="Lato"/>
      <family val="2"/>
    </font>
    <font>
      <b/>
      <sz val="9"/>
      <color theme="1"/>
      <name val="Lato"/>
      <family val="2"/>
    </font>
    <font>
      <b/>
      <sz val="8"/>
      <color theme="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Alignment="1">
      <alignment vertical="top"/>
    </xf>
    <xf numFmtId="0" fontId="6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/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 indent="1"/>
    </xf>
    <xf numFmtId="14" fontId="3" fillId="2" borderId="6" xfId="0" applyNumberFormat="1" applyFont="1" applyFill="1" applyBorder="1" applyAlignment="1">
      <alignment horizontal="right" vertical="center" indent="1"/>
    </xf>
    <xf numFmtId="2" fontId="3" fillId="2" borderId="6" xfId="0" applyNumberFormat="1" applyFont="1" applyFill="1" applyBorder="1" applyAlignment="1">
      <alignment horizontal="right" vertical="center" indent="1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64" fontId="8" fillId="3" borderId="7" xfId="1" applyNumberFormat="1" applyFont="1" applyFill="1" applyBorder="1" applyAlignment="1">
      <alignment horizontal="right" vertical="center" indent="1"/>
    </xf>
    <xf numFmtId="164" fontId="8" fillId="3" borderId="8" xfId="1" applyNumberFormat="1" applyFont="1" applyFill="1" applyBorder="1" applyAlignment="1">
      <alignment horizontal="right" vertical="center" indent="1"/>
    </xf>
    <xf numFmtId="2" fontId="5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2" fontId="8" fillId="2" borderId="6" xfId="0" applyNumberFormat="1" applyFont="1" applyFill="1" applyBorder="1" applyAlignment="1">
      <alignment horizontal="right" vertical="center" indent="1"/>
    </xf>
    <xf numFmtId="0" fontId="7" fillId="0" borderId="2" xfId="0" applyFont="1" applyFill="1" applyBorder="1" applyAlignment="1">
      <alignment horizontal="left" vertical="center" indent="1"/>
    </xf>
    <xf numFmtId="14" fontId="7" fillId="0" borderId="4" xfId="0" applyNumberFormat="1" applyFont="1" applyFill="1" applyBorder="1" applyAlignment="1">
      <alignment horizontal="right" vertical="center" indent="1"/>
    </xf>
    <xf numFmtId="0" fontId="4" fillId="0" borderId="3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7" fillId="0" borderId="3" xfId="0" applyFont="1" applyFill="1" applyBorder="1" applyAlignment="1">
      <alignment horizontal="right" vertical="center" indent="1"/>
    </xf>
    <xf numFmtId="0" fontId="7" fillId="0" borderId="4" xfId="0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9" fillId="0" borderId="3" xfId="2" applyFont="1" applyFill="1" applyBorder="1" applyAlignment="1" applyProtection="1">
      <alignment horizontal="right" vertical="center" indent="1"/>
    </xf>
    <xf numFmtId="0" fontId="10" fillId="4" borderId="1" xfId="0" applyFont="1" applyFill="1" applyBorder="1" applyAlignment="1">
      <alignment horizontal="left" vertical="center" indent="1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6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vertical="center"/>
    </xf>
    <xf numFmtId="2" fontId="12" fillId="3" borderId="6" xfId="0" applyNumberFormat="1" applyFont="1" applyFill="1" applyBorder="1" applyAlignment="1">
      <alignment horizontal="right" vertical="center" indent="1"/>
    </xf>
  </cellXfs>
  <cellStyles count="3">
    <cellStyle name="Currency" xfId="1" builtinId="4"/>
    <cellStyle name="Hyperlink" xfId="2" builtinId="8"/>
    <cellStyle name="Normal" xfId="0" builtinId="0" customBuiltin="1"/>
  </cellStyles>
  <dxfs count="24"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fill>
        <patternFill patternType="solid">
          <fgColor indexed="64"/>
          <bgColor theme="0" tint="-0.249977111117893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Lato"/>
        <family val="2"/>
        <scheme val="none"/>
      </font>
      <numFmt numFmtId="2" formatCode="0.00"/>
      <fill>
        <patternFill patternType="solid">
          <fgColor indexed="64"/>
          <bgColor theme="0" tint="-0.249977111117893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Lato"/>
        <family val="2"/>
        <scheme val="none"/>
      </font>
      <numFmt numFmtId="2" formatCode="0.00"/>
      <fill>
        <patternFill patternType="solid">
          <fgColor indexed="64"/>
          <bgColor theme="0" tint="-0.249977111117893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Lato"/>
        <family val="2"/>
        <scheme val="none"/>
      </font>
      <numFmt numFmtId="2" formatCode="0.00"/>
      <fill>
        <patternFill patternType="solid">
          <fgColor indexed="64"/>
          <bgColor theme="0" tint="-0.249977111117893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Lato"/>
        <family val="2"/>
        <scheme val="none"/>
      </font>
      <numFmt numFmtId="2" formatCode="0.00"/>
      <fill>
        <patternFill patternType="solid">
          <fgColor indexed="64"/>
          <bgColor theme="0" tint="-0.249977111117893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Lato"/>
        <family val="2"/>
        <scheme val="none"/>
      </font>
      <numFmt numFmtId="2" formatCode="0.00"/>
      <fill>
        <patternFill patternType="solid">
          <fgColor indexed="64"/>
          <bgColor theme="0" tint="-0.249977111117893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Lato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ato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fill>
        <patternFill patternType="solid">
          <fgColor indexed="64"/>
          <bgColor theme="0" tint="-0.249977111117893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vertAlign val="baseline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9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9" defaultPivotStyle="PivotStyleLight16">
    <tableStyle name="Table Style 1" pivot="0" count="6" xr9:uid="{00000000-0011-0000-FFFF-FFFF00000000}">
      <tableStyleElement type="wholeTable" dxfId="23"/>
      <tableStyleElement type="headerRow" dxfId="22"/>
      <tableStyleElement type="totalRow" dxfId="21"/>
      <tableStyleElement type="firstColumn" dxfId="20"/>
      <tableStyleElement type="firstRowStripe" dxfId="19"/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3:H28" totalsRowCount="1" headerRowDxfId="8" dataDxfId="17" totalsRowDxfId="0" totalsRowBorderDxfId="16" headerRowCellStyle="Normal">
  <autoFilter ref="B13:H27" xr:uid="{00000000-0009-0000-0100-000001000000}"/>
  <tableColumns count="7">
    <tableColumn id="1" xr3:uid="{00000000-0010-0000-0000-000001000000}" name="Day" dataDxfId="15" totalsRowDxfId="7" dataCellStyle="Normal"/>
    <tableColumn id="3" xr3:uid="{00000000-0010-0000-0000-000003000000}" name="Date" totalsRowLabel="Total" dataDxfId="14" totalsRowDxfId="6" dataCellStyle="Normal"/>
    <tableColumn id="4" xr3:uid="{00000000-0010-0000-0000-000004000000}" name="Regular" totalsRowFunction="sum" dataDxfId="13" totalsRowDxfId="5" dataCellStyle="Normal"/>
    <tableColumn id="5" xr3:uid="{00000000-0010-0000-0000-000005000000}" name="Overtime " totalsRowFunction="sum" dataDxfId="12" totalsRowDxfId="4" dataCellStyle="Normal"/>
    <tableColumn id="13" xr3:uid="{00000000-0010-0000-0000-00000D000000}" name="Sick" totalsRowFunction="sum" dataDxfId="11" totalsRowDxfId="3" dataCellStyle="Normal"/>
    <tableColumn id="12" xr3:uid="{00000000-0010-0000-0000-00000C000000}" name="Vacation" totalsRowFunction="sum" dataDxfId="10" totalsRowDxfId="2" dataCellStyle="Normal"/>
    <tableColumn id="11" xr3:uid="{00000000-0010-0000-0000-00000B000000}" name="Total" totalsRowFunction="sum" dataDxfId="9" totalsRowDxfId="1" dataCellStyle="Normal">
      <calculatedColumnFormula>IF(SUM(D14:G14)&gt;24,"You've entered more than 24 hours.",SUM(D14:G14))</calculatedColumnFormula>
    </tableColumn>
  </tableColumns>
  <tableStyleInfo name="Table Style 1" showFirstColumn="1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B2:P36"/>
  <sheetViews>
    <sheetView showGridLines="0" showZeros="0" tabSelected="1" workbookViewId="0">
      <selection activeCell="F10" sqref="F10:G10"/>
    </sheetView>
  </sheetViews>
  <sheetFormatPr defaultColWidth="8.85546875" defaultRowHeight="12.75" x14ac:dyDescent="0.2"/>
  <cols>
    <col min="1" max="1" width="2.85546875" style="1" customWidth="1"/>
    <col min="2" max="2" width="14.140625" style="1" customWidth="1"/>
    <col min="3" max="3" width="16.7109375" style="1" customWidth="1"/>
    <col min="4" max="4" width="10.85546875" style="1" customWidth="1"/>
    <col min="5" max="5" width="11.85546875" style="1" customWidth="1"/>
    <col min="6" max="6" width="15.140625" style="1" customWidth="1"/>
    <col min="7" max="7" width="16.42578125" style="1" customWidth="1"/>
    <col min="8" max="8" width="10.7109375" style="1" customWidth="1"/>
    <col min="9" max="11" width="9.28515625" style="1" customWidth="1"/>
    <col min="12" max="12" width="14.28515625" style="1" customWidth="1"/>
    <col min="13" max="16384" width="8.85546875" style="1"/>
  </cols>
  <sheetData>
    <row r="2" spans="2:16" ht="31.35" customHeight="1" x14ac:dyDescent="0.2">
      <c r="B2" s="40" t="s">
        <v>20</v>
      </c>
      <c r="C2" s="40"/>
      <c r="D2" s="40"/>
      <c r="E2" s="40"/>
      <c r="F2" s="40"/>
      <c r="G2" s="40"/>
      <c r="H2" s="40"/>
      <c r="I2" s="8"/>
      <c r="J2" s="8"/>
      <c r="K2" s="8"/>
      <c r="L2" s="8"/>
      <c r="M2" s="8"/>
      <c r="N2" s="8"/>
      <c r="O2" s="9"/>
      <c r="P2" s="8"/>
    </row>
    <row r="3" spans="2:16" s="2" customFormat="1" ht="24.75" customHeight="1" x14ac:dyDescent="0.2">
      <c r="B3" s="36" t="s">
        <v>24</v>
      </c>
      <c r="C3" s="36"/>
      <c r="D3" s="36"/>
      <c r="E3" s="36"/>
      <c r="F3" s="36"/>
      <c r="G3" s="18"/>
      <c r="H3" s="19" t="s">
        <v>21</v>
      </c>
      <c r="I3" s="18"/>
      <c r="J3" s="11"/>
      <c r="K3" s="11"/>
      <c r="L3" s="11"/>
      <c r="M3" s="11"/>
      <c r="N3" s="11"/>
      <c r="O3" s="11"/>
    </row>
    <row r="4" spans="2:16" s="3" customFormat="1" ht="12" customHeight="1" x14ac:dyDescent="0.2">
      <c r="B4" s="9"/>
      <c r="C4" s="9"/>
      <c r="D4" s="9"/>
    </row>
    <row r="5" spans="2:16" s="3" customFormat="1" ht="12" customHeight="1" x14ac:dyDescent="0.2">
      <c r="B5" s="9"/>
      <c r="C5" s="9"/>
      <c r="D5" s="9"/>
    </row>
    <row r="6" spans="2:16" s="3" customFormat="1" ht="12" customHeight="1" x14ac:dyDescent="0.2">
      <c r="B6" s="9"/>
      <c r="C6" s="9"/>
      <c r="D6" s="9"/>
    </row>
    <row r="7" spans="2:16" s="4" customFormat="1" ht="12" customHeight="1" x14ac:dyDescent="0.2">
      <c r="B7" s="5"/>
      <c r="C7" s="5"/>
      <c r="D7" s="5"/>
      <c r="E7" s="10"/>
      <c r="F7" s="10"/>
      <c r="G7" s="5"/>
      <c r="H7" s="5"/>
    </row>
    <row r="8" spans="2:16" s="4" customFormat="1" ht="20.100000000000001" customHeight="1" x14ac:dyDescent="0.2">
      <c r="B8" s="37" t="s">
        <v>0</v>
      </c>
      <c r="C8" s="38"/>
      <c r="D8" s="34"/>
      <c r="E8" s="35"/>
      <c r="F8" s="30" t="s">
        <v>2</v>
      </c>
      <c r="G8" s="34"/>
      <c r="H8" s="35"/>
      <c r="K8" s="5"/>
      <c r="L8" s="5"/>
    </row>
    <row r="9" spans="2:16" s="4" customFormat="1" ht="20.100000000000001" customHeight="1" x14ac:dyDescent="0.2">
      <c r="B9" s="37" t="s">
        <v>19</v>
      </c>
      <c r="C9" s="38"/>
      <c r="D9" s="39"/>
      <c r="E9" s="35"/>
      <c r="F9" s="37" t="s">
        <v>16</v>
      </c>
      <c r="G9" s="38"/>
      <c r="H9" s="31">
        <v>38718</v>
      </c>
    </row>
    <row r="10" spans="2:16" ht="20.100000000000001" customHeight="1" x14ac:dyDescent="0.2">
      <c r="B10" s="37" t="s">
        <v>1</v>
      </c>
      <c r="C10" s="38"/>
      <c r="D10" s="34"/>
      <c r="E10" s="35"/>
      <c r="F10" s="37" t="s">
        <v>17</v>
      </c>
      <c r="G10" s="38"/>
      <c r="H10" s="31">
        <f>IF($H$9="","",$H$9+13)</f>
        <v>38731</v>
      </c>
    </row>
    <row r="11" spans="2:16" ht="14.1" customHeight="1" x14ac:dyDescent="0.2">
      <c r="B11" s="9"/>
      <c r="C11" s="9"/>
      <c r="D11" s="12"/>
      <c r="E11" s="9"/>
      <c r="F11" s="9"/>
      <c r="G11" s="12"/>
      <c r="H11" s="12"/>
    </row>
    <row r="12" spans="2:16" x14ac:dyDescent="0.2">
      <c r="B12" s="6"/>
      <c r="C12" s="6"/>
      <c r="D12" s="6"/>
      <c r="E12" s="6"/>
      <c r="F12" s="6"/>
      <c r="G12" s="6"/>
      <c r="H12" s="6"/>
    </row>
    <row r="13" spans="2:16" s="4" customFormat="1" ht="20.100000000000001" customHeight="1" x14ac:dyDescent="0.2">
      <c r="B13" s="41" t="s">
        <v>3</v>
      </c>
      <c r="C13" s="41" t="s">
        <v>18</v>
      </c>
      <c r="D13" s="42" t="s">
        <v>26</v>
      </c>
      <c r="E13" s="41" t="s">
        <v>25</v>
      </c>
      <c r="F13" s="41" t="s">
        <v>4</v>
      </c>
      <c r="G13" s="41" t="s">
        <v>5</v>
      </c>
      <c r="H13" s="41" t="s">
        <v>6</v>
      </c>
    </row>
    <row r="14" spans="2:16" s="4" customFormat="1" ht="20.100000000000001" customHeight="1" x14ac:dyDescent="0.2">
      <c r="B14" s="20" t="s">
        <v>9</v>
      </c>
      <c r="C14" s="21">
        <f>H9</f>
        <v>38718</v>
      </c>
      <c r="D14" s="22">
        <v>8</v>
      </c>
      <c r="E14" s="22"/>
      <c r="F14" s="22"/>
      <c r="G14" s="22"/>
      <c r="H14" s="22">
        <f t="shared" ref="H14:H27" si="0">IF(SUM(D14:G14)&gt;24,"You've entered more than 24 hours.",SUM(D14:G14))</f>
        <v>8</v>
      </c>
    </row>
    <row r="15" spans="2:16" s="4" customFormat="1" ht="20.100000000000001" customHeight="1" x14ac:dyDescent="0.2">
      <c r="B15" s="20" t="s">
        <v>10</v>
      </c>
      <c r="C15" s="21">
        <f>IF($H$9="","",$H$9+1)</f>
        <v>38719</v>
      </c>
      <c r="D15" s="22">
        <v>8</v>
      </c>
      <c r="E15" s="22">
        <v>2</v>
      </c>
      <c r="F15" s="22"/>
      <c r="G15" s="22"/>
      <c r="H15" s="22">
        <f t="shared" si="0"/>
        <v>10</v>
      </c>
    </row>
    <row r="16" spans="2:16" s="4" customFormat="1" ht="20.100000000000001" customHeight="1" x14ac:dyDescent="0.2">
      <c r="B16" s="20" t="s">
        <v>11</v>
      </c>
      <c r="C16" s="21">
        <f>IF($H$9="","",$H$9+2)</f>
        <v>38720</v>
      </c>
      <c r="D16" s="22"/>
      <c r="E16" s="22"/>
      <c r="F16" s="22">
        <v>8</v>
      </c>
      <c r="G16" s="22"/>
      <c r="H16" s="22">
        <f t="shared" si="0"/>
        <v>8</v>
      </c>
    </row>
    <row r="17" spans="2:8" s="4" customFormat="1" ht="20.100000000000001" customHeight="1" x14ac:dyDescent="0.2">
      <c r="B17" s="20" t="s">
        <v>12</v>
      </c>
      <c r="C17" s="21">
        <f>IF($H$9="","",$H$9+3)</f>
        <v>38721</v>
      </c>
      <c r="D17" s="22"/>
      <c r="E17" s="22"/>
      <c r="F17" s="22"/>
      <c r="G17" s="22">
        <v>8</v>
      </c>
      <c r="H17" s="22">
        <f t="shared" si="0"/>
        <v>8</v>
      </c>
    </row>
    <row r="18" spans="2:8" s="4" customFormat="1" ht="20.100000000000001" customHeight="1" x14ac:dyDescent="0.2">
      <c r="B18" s="20" t="s">
        <v>13</v>
      </c>
      <c r="C18" s="21">
        <f>IF($H$9="","",$H$9+4)</f>
        <v>38722</v>
      </c>
      <c r="D18" s="22"/>
      <c r="E18" s="22"/>
      <c r="F18" s="22"/>
      <c r="G18" s="22"/>
      <c r="H18" s="22">
        <f t="shared" si="0"/>
        <v>0</v>
      </c>
    </row>
    <row r="19" spans="2:8" s="4" customFormat="1" ht="20.100000000000001" customHeight="1" x14ac:dyDescent="0.2">
      <c r="B19" s="20" t="s">
        <v>7</v>
      </c>
      <c r="C19" s="21">
        <f>IF($H$9="","",$H$9+5)</f>
        <v>38723</v>
      </c>
      <c r="D19" s="22"/>
      <c r="E19" s="22"/>
      <c r="F19" s="22"/>
      <c r="G19" s="22"/>
      <c r="H19" s="22">
        <f t="shared" si="0"/>
        <v>0</v>
      </c>
    </row>
    <row r="20" spans="2:8" s="4" customFormat="1" ht="20.100000000000001" customHeight="1" x14ac:dyDescent="0.2">
      <c r="B20" s="20" t="s">
        <v>8</v>
      </c>
      <c r="C20" s="21">
        <f>IF($H$9="","",$H$9+6)</f>
        <v>38724</v>
      </c>
      <c r="D20" s="22"/>
      <c r="E20" s="22"/>
      <c r="F20" s="22"/>
      <c r="G20" s="22"/>
      <c r="H20" s="22">
        <f t="shared" si="0"/>
        <v>0</v>
      </c>
    </row>
    <row r="21" spans="2:8" s="4" customFormat="1" ht="20.100000000000001" customHeight="1" x14ac:dyDescent="0.2">
      <c r="B21" s="20" t="s">
        <v>9</v>
      </c>
      <c r="C21" s="21">
        <f>IF($H$9="","",$H$9+7)</f>
        <v>38725</v>
      </c>
      <c r="D21" s="22"/>
      <c r="E21" s="22"/>
      <c r="F21" s="22"/>
      <c r="G21" s="22"/>
      <c r="H21" s="22">
        <f t="shared" si="0"/>
        <v>0</v>
      </c>
    </row>
    <row r="22" spans="2:8" s="4" customFormat="1" ht="20.100000000000001" customHeight="1" x14ac:dyDescent="0.2">
      <c r="B22" s="20" t="s">
        <v>10</v>
      </c>
      <c r="C22" s="21">
        <f>IF($H$9="","",$H$9+8)</f>
        <v>38726</v>
      </c>
      <c r="D22" s="22"/>
      <c r="E22" s="22"/>
      <c r="F22" s="22"/>
      <c r="G22" s="22"/>
      <c r="H22" s="22">
        <f t="shared" si="0"/>
        <v>0</v>
      </c>
    </row>
    <row r="23" spans="2:8" s="4" customFormat="1" ht="20.100000000000001" customHeight="1" x14ac:dyDescent="0.2">
      <c r="B23" s="20" t="s">
        <v>11</v>
      </c>
      <c r="C23" s="21">
        <f>IF($H$9="","",$H$9+9)</f>
        <v>38727</v>
      </c>
      <c r="D23" s="22"/>
      <c r="E23" s="22"/>
      <c r="F23" s="22"/>
      <c r="G23" s="22"/>
      <c r="H23" s="22">
        <f t="shared" si="0"/>
        <v>0</v>
      </c>
    </row>
    <row r="24" spans="2:8" s="4" customFormat="1" ht="20.100000000000001" customHeight="1" x14ac:dyDescent="0.2">
      <c r="B24" s="20" t="s">
        <v>12</v>
      </c>
      <c r="C24" s="21">
        <f>IF($H$9="","",$H$9+10)</f>
        <v>38728</v>
      </c>
      <c r="D24" s="22"/>
      <c r="E24" s="22"/>
      <c r="F24" s="22"/>
      <c r="G24" s="22"/>
      <c r="H24" s="22">
        <f t="shared" si="0"/>
        <v>0</v>
      </c>
    </row>
    <row r="25" spans="2:8" s="4" customFormat="1" ht="20.100000000000001" customHeight="1" x14ac:dyDescent="0.2">
      <c r="B25" s="20" t="s">
        <v>13</v>
      </c>
      <c r="C25" s="21">
        <f>IF($H$9="","",$H$9+11)</f>
        <v>38729</v>
      </c>
      <c r="D25" s="22"/>
      <c r="E25" s="22"/>
      <c r="F25" s="22"/>
      <c r="G25" s="22"/>
      <c r="H25" s="22">
        <f t="shared" si="0"/>
        <v>0</v>
      </c>
    </row>
    <row r="26" spans="2:8" s="4" customFormat="1" ht="20.100000000000001" customHeight="1" x14ac:dyDescent="0.2">
      <c r="B26" s="20" t="s">
        <v>7</v>
      </c>
      <c r="C26" s="21">
        <f>IF($H$9="","",$H$9+12)</f>
        <v>38730</v>
      </c>
      <c r="D26" s="22"/>
      <c r="E26" s="22"/>
      <c r="F26" s="22"/>
      <c r="G26" s="22"/>
      <c r="H26" s="22">
        <f t="shared" si="0"/>
        <v>0</v>
      </c>
    </row>
    <row r="27" spans="2:8" s="4" customFormat="1" ht="20.100000000000001" customHeight="1" x14ac:dyDescent="0.2">
      <c r="B27" s="20" t="s">
        <v>8</v>
      </c>
      <c r="C27" s="21">
        <f>IF($H$9="","",$H$9+13)</f>
        <v>38731</v>
      </c>
      <c r="D27" s="22"/>
      <c r="E27" s="22"/>
      <c r="F27" s="22"/>
      <c r="G27" s="22"/>
      <c r="H27" s="22">
        <f t="shared" si="0"/>
        <v>0</v>
      </c>
    </row>
    <row r="28" spans="2:8" s="4" customFormat="1" ht="20.100000000000001" customHeight="1" x14ac:dyDescent="0.2">
      <c r="B28" s="43"/>
      <c r="C28" s="44" t="s">
        <v>6</v>
      </c>
      <c r="D28" s="45">
        <f>SUBTOTAL(109,Table1[Regular])</f>
        <v>16</v>
      </c>
      <c r="E28" s="45">
        <f>SUBTOTAL(109,Table1[[Overtime ]])</f>
        <v>2</v>
      </c>
      <c r="F28" s="45">
        <f>SUBTOTAL(109,Table1[Sick])</f>
        <v>8</v>
      </c>
      <c r="G28" s="45">
        <f>SUBTOTAL(109,Table1[Vacation])</f>
        <v>8</v>
      </c>
      <c r="H28" s="45">
        <f>SUBTOTAL(109,Table1[Total])</f>
        <v>34</v>
      </c>
    </row>
    <row r="29" spans="2:8" s="4" customFormat="1" ht="19.5" customHeight="1" x14ac:dyDescent="0.2">
      <c r="B29" s="27"/>
      <c r="C29" s="28" t="s">
        <v>15</v>
      </c>
      <c r="D29" s="29">
        <v>10</v>
      </c>
      <c r="E29" s="29">
        <v>15</v>
      </c>
      <c r="F29" s="29">
        <v>10</v>
      </c>
      <c r="G29" s="29">
        <v>10</v>
      </c>
      <c r="H29" s="29"/>
    </row>
    <row r="30" spans="2:8" s="4" customFormat="1" ht="19.5" customHeight="1" x14ac:dyDescent="0.2">
      <c r="B30" s="23"/>
      <c r="C30" s="24" t="s">
        <v>14</v>
      </c>
      <c r="D30" s="25">
        <f>SUM(D29*Table1[[#Totals],[Regular]])</f>
        <v>160</v>
      </c>
      <c r="E30" s="25">
        <f>SUM(E29*Table1[[#Totals],[Overtime ]])</f>
        <v>30</v>
      </c>
      <c r="F30" s="25">
        <f>SUM(F29*Table1[[#Totals],[Sick]])</f>
        <v>80</v>
      </c>
      <c r="G30" s="25">
        <f>SUM(G29*Table1[[#Totals],[Vacation]])</f>
        <v>80</v>
      </c>
      <c r="H30" s="26">
        <f>SUM(D30:G30)</f>
        <v>350</v>
      </c>
    </row>
    <row r="34" spans="2:8" x14ac:dyDescent="0.2">
      <c r="B34" s="13"/>
      <c r="C34" s="13"/>
      <c r="D34" s="13"/>
      <c r="E34" s="13"/>
      <c r="G34" s="13"/>
      <c r="H34" s="13"/>
    </row>
    <row r="35" spans="2:8" s="7" customFormat="1" ht="27.95" customHeight="1" x14ac:dyDescent="0.2">
      <c r="B35" s="32" t="s">
        <v>22</v>
      </c>
      <c r="C35" s="32"/>
      <c r="D35" s="14"/>
      <c r="E35" s="14"/>
      <c r="G35" s="15" t="s">
        <v>18</v>
      </c>
      <c r="H35" s="14"/>
    </row>
    <row r="36" spans="2:8" s="7" customFormat="1" ht="20.100000000000001" customHeight="1" x14ac:dyDescent="0.2">
      <c r="B36" s="33" t="s">
        <v>23</v>
      </c>
      <c r="C36" s="33"/>
      <c r="D36" s="16"/>
      <c r="E36" s="16"/>
      <c r="G36" s="17" t="s">
        <v>18</v>
      </c>
      <c r="H36" s="16"/>
    </row>
  </sheetData>
  <mergeCells count="13">
    <mergeCell ref="B35:C35"/>
    <mergeCell ref="B36:C36"/>
    <mergeCell ref="G8:H8"/>
    <mergeCell ref="B2:H2"/>
    <mergeCell ref="B3:F3"/>
    <mergeCell ref="F9:G9"/>
    <mergeCell ref="F10:G10"/>
    <mergeCell ref="B8:C8"/>
    <mergeCell ref="B9:C9"/>
    <mergeCell ref="B10:C10"/>
    <mergeCell ref="D8:E8"/>
    <mergeCell ref="D9:E9"/>
    <mergeCell ref="D10:E10"/>
  </mergeCells>
  <phoneticPr fontId="0" type="noConversion"/>
  <printOptions horizontalCentered="1"/>
  <pageMargins left="0.7" right="0.7" top="0.75" bottom="0.75" header="0.3" footer="0.3"/>
  <pageSetup scale="68" orientation="portrait" r:id="rId1"/>
  <headerFooter alignWithMargins="0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29779EC-961A-45FF-A881-63D90FDCEA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 sheet</dc:title>
  <dc:creator/>
  <cp:lastModifiedBy/>
  <dcterms:created xsi:type="dcterms:W3CDTF">2014-06-13T02:21:17Z</dcterms:created>
  <dcterms:modified xsi:type="dcterms:W3CDTF">2022-03-28T06:11:32Z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TC101962009990</vt:lpwstr>
  </property>
</Properties>
</file>