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txoft\task 01-2021\10. Likert Scale Templates\Excel\"/>
    </mc:Choice>
  </mc:AlternateContent>
  <bookViews>
    <workbookView xWindow="0" yWindow="0" windowWidth="20460" windowHeight="7215" tabRatio="693" activeTab="5"/>
  </bookViews>
  <sheets>
    <sheet name="Survey" sheetId="16" r:id="rId1"/>
    <sheet name="Database" sheetId="4" r:id="rId2"/>
    <sheet name="Formulae" sheetId="6" state="hidden" r:id="rId3"/>
    <sheet name="Summary" sheetId="7" r:id="rId4"/>
    <sheet name="Big Graphs" sheetId="14" r:id="rId5"/>
    <sheet name="Tiny Graphs" sheetId="15" r:id="rId6"/>
  </sheets>
  <definedNames>
    <definedName name="_xlnm._FilterDatabase" localSheetId="1" hidden="1">Database!$A$11:$N$36</definedName>
    <definedName name="Catdatabase">Database!$A$11:$N$336</definedName>
    <definedName name="_xlnm.Database">Database!$A$11:$N$86</definedName>
    <definedName name="_xlnm.Print_Area" localSheetId="4">'Big Graphs'!$A$1:$J$250</definedName>
    <definedName name="_xlnm.Print_Area" localSheetId="2">Formulae!$A$1:$D$2</definedName>
    <definedName name="_xlnm.Print_Titles" localSheetId="3">Summary!$3:$4</definedName>
    <definedName name="_xlnm.Print_Titles" localSheetId="0">Survey!$13:$14</definedName>
  </definedNames>
  <calcPr calcId="152511"/>
</workbook>
</file>

<file path=xl/calcChain.xml><?xml version="1.0" encoding="utf-8"?>
<calcChain xmlns="http://schemas.openxmlformats.org/spreadsheetml/2006/main">
  <c r="J52" i="6" l="1"/>
  <c r="I52" i="6"/>
  <c r="H52" i="6"/>
  <c r="G52" i="6"/>
  <c r="F52" i="6"/>
  <c r="E52" i="6"/>
  <c r="D52" i="6"/>
  <c r="C52" i="6"/>
  <c r="B52" i="6"/>
  <c r="F24" i="6"/>
  <c r="E24" i="6"/>
  <c r="D24" i="6"/>
  <c r="C24" i="6"/>
  <c r="B24" i="6"/>
  <c r="F23" i="6"/>
  <c r="E23" i="6"/>
  <c r="D23" i="6"/>
  <c r="C23" i="6"/>
  <c r="B23" i="6"/>
  <c r="G23" i="6" s="1"/>
  <c r="F22" i="6"/>
  <c r="E22" i="6"/>
  <c r="D22" i="6"/>
  <c r="C22" i="6"/>
  <c r="B22" i="6"/>
  <c r="G22" i="6" s="1"/>
  <c r="F21" i="6"/>
  <c r="E21" i="6"/>
  <c r="D21" i="6"/>
  <c r="C21" i="6"/>
  <c r="B21" i="6"/>
  <c r="F20" i="6"/>
  <c r="E20" i="6"/>
  <c r="D20" i="6"/>
  <c r="C20" i="6"/>
  <c r="B20" i="6"/>
  <c r="F19" i="6"/>
  <c r="E19" i="6"/>
  <c r="D19" i="6"/>
  <c r="C19" i="6"/>
  <c r="B19" i="6"/>
  <c r="F18" i="6"/>
  <c r="E18" i="6"/>
  <c r="D18" i="6"/>
  <c r="C18" i="6"/>
  <c r="B18" i="6"/>
  <c r="F17" i="6"/>
  <c r="E17" i="6"/>
  <c r="D17" i="6"/>
  <c r="C17" i="6"/>
  <c r="B17" i="6"/>
  <c r="G17" i="6" s="1"/>
  <c r="F16" i="6"/>
  <c r="E16" i="6"/>
  <c r="D16" i="6"/>
  <c r="C16" i="6"/>
  <c r="B16" i="6"/>
  <c r="F15" i="6"/>
  <c r="E15" i="6"/>
  <c r="D15" i="6"/>
  <c r="C15" i="6"/>
  <c r="B15" i="6"/>
  <c r="F14" i="6"/>
  <c r="F14" i="7" s="1"/>
  <c r="E14" i="6"/>
  <c r="E14" i="7" s="1"/>
  <c r="D14" i="6"/>
  <c r="C14" i="6"/>
  <c r="B14" i="6"/>
  <c r="B14" i="7" s="1"/>
  <c r="F13" i="6"/>
  <c r="F13" i="7" s="1"/>
  <c r="E13" i="6"/>
  <c r="D13" i="6"/>
  <c r="C13" i="6"/>
  <c r="C13" i="7" s="1"/>
  <c r="B13" i="6"/>
  <c r="B13" i="7" s="1"/>
  <c r="F12" i="6"/>
  <c r="E12" i="6"/>
  <c r="D12" i="6"/>
  <c r="D12" i="7" s="1"/>
  <c r="C12" i="6"/>
  <c r="C12" i="7" s="1"/>
  <c r="B12" i="6"/>
  <c r="F11" i="6"/>
  <c r="E11" i="6"/>
  <c r="E11" i="7" s="1"/>
  <c r="D11" i="6"/>
  <c r="D11" i="7" s="1"/>
  <c r="C11" i="6"/>
  <c r="B11" i="6"/>
  <c r="F10" i="6"/>
  <c r="F10" i="7" s="1"/>
  <c r="E10" i="6"/>
  <c r="D10" i="6"/>
  <c r="C10" i="6"/>
  <c r="B10" i="6"/>
  <c r="B10" i="7" s="1"/>
  <c r="F9" i="6"/>
  <c r="E9" i="6"/>
  <c r="D9" i="6"/>
  <c r="D9" i="7" s="1"/>
  <c r="C9" i="6"/>
  <c r="C9" i="7" s="1"/>
  <c r="B9" i="6"/>
  <c r="F8" i="6"/>
  <c r="E8" i="6"/>
  <c r="E8" i="7" s="1"/>
  <c r="D8" i="6"/>
  <c r="C8" i="6"/>
  <c r="B8" i="6"/>
  <c r="G8" i="6" s="1"/>
  <c r="G8" i="7" s="1"/>
  <c r="F7" i="6"/>
  <c r="F7" i="7"/>
  <c r="E7" i="6"/>
  <c r="E7" i="7"/>
  <c r="D7" i="6"/>
  <c r="C7" i="6"/>
  <c r="B7" i="6"/>
  <c r="B7" i="7" s="1"/>
  <c r="F6" i="6"/>
  <c r="F6" i="7" s="1"/>
  <c r="E6" i="6"/>
  <c r="D6" i="6"/>
  <c r="C6" i="6"/>
  <c r="C6" i="7" s="1"/>
  <c r="B6" i="6"/>
  <c r="B6" i="7" s="1"/>
  <c r="F5" i="6"/>
  <c r="E5" i="6"/>
  <c r="D5" i="6"/>
  <c r="D5" i="7" s="1"/>
  <c r="C5" i="6"/>
  <c r="C5" i="7" s="1"/>
  <c r="B5" i="6"/>
  <c r="G5" i="6" s="1"/>
  <c r="G5" i="7" s="1"/>
  <c r="B1" i="6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A2" i="7"/>
  <c r="A2" i="15"/>
  <c r="A2" i="14"/>
  <c r="A6" i="7"/>
  <c r="A7" i="7"/>
  <c r="A8" i="7"/>
  <c r="A9" i="7"/>
  <c r="A10" i="7"/>
  <c r="A11" i="7"/>
  <c r="A12" i="7"/>
  <c r="A13" i="7"/>
  <c r="A14" i="7"/>
  <c r="A5" i="7"/>
  <c r="M13" i="4"/>
  <c r="M12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D3" i="4"/>
  <c r="E3" i="4"/>
  <c r="H7" i="7" s="1"/>
  <c r="F3" i="4"/>
  <c r="G3" i="4"/>
  <c r="H3" i="4"/>
  <c r="I3" i="4"/>
  <c r="H11" i="7" s="1"/>
  <c r="J3" i="4"/>
  <c r="K3" i="4"/>
  <c r="H13" i="7" s="1"/>
  <c r="L3" i="4"/>
  <c r="D4" i="4"/>
  <c r="I6" i="7" s="1"/>
  <c r="E4" i="4"/>
  <c r="F4" i="4"/>
  <c r="I8" i="7" s="1"/>
  <c r="G4" i="4"/>
  <c r="H4" i="4"/>
  <c r="I10" i="7" s="1"/>
  <c r="I4" i="4"/>
  <c r="J4" i="4"/>
  <c r="I12" i="7" s="1"/>
  <c r="K4" i="4"/>
  <c r="L4" i="4"/>
  <c r="I14" i="7" s="1"/>
  <c r="D5" i="4"/>
  <c r="E5" i="4"/>
  <c r="F5" i="4"/>
  <c r="G5" i="4"/>
  <c r="H5" i="4"/>
  <c r="I5" i="4"/>
  <c r="J5" i="4"/>
  <c r="K5" i="4"/>
  <c r="L5" i="4"/>
  <c r="D6" i="4"/>
  <c r="J6" i="7" s="1"/>
  <c r="E6" i="4"/>
  <c r="F6" i="4"/>
  <c r="G6" i="4"/>
  <c r="H6" i="4"/>
  <c r="I6" i="4"/>
  <c r="J6" i="4"/>
  <c r="K6" i="4"/>
  <c r="L6" i="4"/>
  <c r="C6" i="4"/>
  <c r="C5" i="4"/>
  <c r="C4" i="4"/>
  <c r="I5" i="7"/>
  <c r="C3" i="4"/>
  <c r="D10" i="7"/>
  <c r="C10" i="7"/>
  <c r="F5" i="7"/>
  <c r="E5" i="7"/>
  <c r="B5" i="7"/>
  <c r="G13" i="6"/>
  <c r="G13" i="7"/>
  <c r="G21" i="6"/>
  <c r="J14" i="7"/>
  <c r="J13" i="7"/>
  <c r="J12" i="7"/>
  <c r="J11" i="7"/>
  <c r="J10" i="7"/>
  <c r="J5" i="7"/>
  <c r="J7" i="7"/>
  <c r="J8" i="7"/>
  <c r="J9" i="7"/>
  <c r="H9" i="7"/>
  <c r="H8" i="7"/>
  <c r="B11" i="7"/>
  <c r="C11" i="7"/>
  <c r="F11" i="7"/>
  <c r="B12" i="7"/>
  <c r="E12" i="7"/>
  <c r="F12" i="7"/>
  <c r="D13" i="7"/>
  <c r="E13" i="7"/>
  <c r="C14" i="7"/>
  <c r="D14" i="7"/>
  <c r="E10" i="7"/>
  <c r="D6" i="7"/>
  <c r="E6" i="7"/>
  <c r="C7" i="7"/>
  <c r="D7" i="7"/>
  <c r="B8" i="7"/>
  <c r="C8" i="7"/>
  <c r="F8" i="7"/>
  <c r="B9" i="7"/>
  <c r="E9" i="7"/>
  <c r="F9" i="7"/>
  <c r="I13" i="7"/>
  <c r="I11" i="7"/>
  <c r="H14" i="7"/>
  <c r="H12" i="7"/>
  <c r="H10" i="7"/>
  <c r="H6" i="7"/>
  <c r="H5" i="7"/>
  <c r="I9" i="7"/>
  <c r="I7" i="7"/>
  <c r="G15" i="6"/>
  <c r="G16" i="6"/>
  <c r="G18" i="6"/>
  <c r="G9" i="6"/>
  <c r="G9" i="7"/>
  <c r="G24" i="6"/>
  <c r="G14" i="6"/>
  <c r="G14" i="7" s="1"/>
  <c r="G10" i="6"/>
  <c r="G10" i="7" s="1"/>
  <c r="D8" i="7"/>
  <c r="G6" i="6"/>
  <c r="G6" i="7"/>
  <c r="G7" i="6"/>
  <c r="G7" i="7"/>
  <c r="G12" i="6"/>
  <c r="G12" i="7"/>
  <c r="G11" i="6" l="1"/>
  <c r="G11" i="7" s="1"/>
  <c r="N86" i="4"/>
  <c r="G19" i="6"/>
  <c r="G20" i="6"/>
  <c r="N84" i="4"/>
  <c r="N82" i="4"/>
  <c r="N80" i="4"/>
  <c r="N78" i="4"/>
  <c r="N76" i="4"/>
  <c r="N74" i="4"/>
  <c r="N72" i="4"/>
  <c r="N70" i="4"/>
  <c r="N68" i="4"/>
  <c r="N66" i="4"/>
  <c r="N64" i="4"/>
  <c r="N62" i="4"/>
  <c r="N60" i="4"/>
  <c r="N58" i="4"/>
  <c r="N56" i="4"/>
  <c r="N54" i="4"/>
  <c r="N52" i="4"/>
  <c r="N50" i="4"/>
  <c r="N48" i="4"/>
  <c r="N46" i="4"/>
  <c r="N44" i="4"/>
  <c r="N42" i="4"/>
  <c r="N40" i="4"/>
  <c r="N38" i="4"/>
  <c r="N36" i="4"/>
  <c r="N34" i="4"/>
  <c r="N32" i="4"/>
  <c r="N30" i="4"/>
  <c r="N28" i="4"/>
  <c r="N26" i="4"/>
  <c r="N24" i="4"/>
  <c r="N22" i="4"/>
  <c r="N20" i="4"/>
  <c r="N18" i="4"/>
  <c r="N16" i="4"/>
  <c r="N14" i="4"/>
  <c r="N13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336" i="4"/>
  <c r="N335" i="4"/>
  <c r="N334" i="4"/>
  <c r="N333" i="4"/>
  <c r="N33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85" i="4"/>
  <c r="N83" i="4"/>
  <c r="N81" i="4"/>
  <c r="N79" i="4"/>
  <c r="N77" i="4"/>
  <c r="N75" i="4"/>
  <c r="N73" i="4"/>
  <c r="N71" i="4"/>
  <c r="N69" i="4"/>
  <c r="N67" i="4"/>
  <c r="N65" i="4"/>
  <c r="N63" i="4"/>
  <c r="N61" i="4"/>
  <c r="N59" i="4"/>
  <c r="N57" i="4"/>
  <c r="N55" i="4"/>
  <c r="N53" i="4"/>
  <c r="N51" i="4"/>
  <c r="N49" i="4"/>
  <c r="N47" i="4"/>
  <c r="N45" i="4"/>
  <c r="N43" i="4"/>
  <c r="N41" i="4"/>
  <c r="N39" i="4"/>
  <c r="N37" i="4"/>
  <c r="N35" i="4"/>
  <c r="N33" i="4"/>
  <c r="N31" i="4"/>
  <c r="N29" i="4"/>
  <c r="N27" i="4"/>
  <c r="N25" i="4"/>
  <c r="N23" i="4"/>
  <c r="N21" i="4"/>
  <c r="N19" i="4"/>
  <c r="N17" i="4"/>
  <c r="N15" i="4"/>
  <c r="N88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12" i="4"/>
  <c r="N87" i="4"/>
</calcChain>
</file>

<file path=xl/comments1.xml><?xml version="1.0" encoding="utf-8"?>
<comments xmlns="http://schemas.openxmlformats.org/spreadsheetml/2006/main">
  <authors>
    <author>Pat Schilling</author>
  </authors>
  <commentList>
    <comment ref="A1" authorId="0" shapeId="0">
      <text>
        <r>
          <rPr>
            <b/>
            <sz val="8"/>
            <color indexed="81"/>
            <rFont val="Tahoma"/>
          </rPr>
          <t>Dennis Schilling:</t>
        </r>
        <r>
          <rPr>
            <sz val="8"/>
            <color indexed="81"/>
            <rFont val="Tahoma"/>
          </rPr>
          <t xml:space="preserve">
whowho</t>
        </r>
      </text>
    </comment>
  </commentList>
</comments>
</file>

<file path=xl/sharedStrings.xml><?xml version="1.0" encoding="utf-8"?>
<sst xmlns="http://schemas.openxmlformats.org/spreadsheetml/2006/main" count="251" uniqueCount="90">
  <si>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</si>
  <si>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</si>
  <si>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</si>
  <si>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</si>
  <si>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</si>
  <si>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</si>
  <si>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</si>
  <si>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</si>
  <si>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</si>
  <si>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</si>
  <si>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</si>
  <si>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</si>
  <si>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</si>
  <si>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</si>
  <si>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</si>
  <si>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</si>
  <si>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</si>
  <si>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Total Number of Surveys</t>
  </si>
  <si>
    <t>MODE</t>
  </si>
  <si>
    <t>MEAN</t>
  </si>
  <si>
    <t>StErr</t>
  </si>
  <si>
    <t>StDev</t>
  </si>
  <si>
    <t># 1's</t>
  </si>
  <si>
    <t>#2's</t>
  </si>
  <si>
    <t>#3's</t>
  </si>
  <si>
    <t>#4's</t>
  </si>
  <si>
    <t>#5's</t>
  </si>
  <si>
    <t>SEM</t>
  </si>
  <si>
    <t>n</t>
  </si>
  <si>
    <t>Question</t>
  </si>
  <si>
    <t>Cat</t>
  </si>
  <si>
    <t>Course Evaluation Survey</t>
  </si>
  <si>
    <t>Database Summary</t>
  </si>
  <si>
    <t>Database</t>
  </si>
  <si>
    <t>Q_18</t>
  </si>
  <si>
    <t>Q_19</t>
  </si>
  <si>
    <t>Q_20</t>
  </si>
  <si>
    <t>I have easy access to the supplies and equipment I need to do my work on this unit.</t>
  </si>
  <si>
    <t>My ideas really seem to count on this unit.</t>
  </si>
  <si>
    <t>Healthcare Team Vitality Instrument (HTVI)</t>
  </si>
  <si>
    <t>Survey Scale:  1=Strongly Disagree   2=Disagree   3=Neutral   4=Agree   5=Strongly Agree</t>
  </si>
  <si>
    <t>Registered Nurse</t>
  </si>
  <si>
    <t>Physician</t>
  </si>
  <si>
    <t>LPN</t>
  </si>
  <si>
    <t>Unit Clerk</t>
  </si>
  <si>
    <t>Other</t>
  </si>
  <si>
    <t>Respondent Type</t>
  </si>
  <si>
    <t>Respondent Type Counts</t>
  </si>
  <si>
    <t xml:space="preserve">The following questions ask you about your current work environment.  Circle the number that most closely indicates the extent to which the item is present in your current job:    </t>
  </si>
  <si>
    <t>#</t>
  </si>
  <si>
    <t>Circle the correct numeric response to each question</t>
  </si>
  <si>
    <t>Please specify by checking the Respondent Type that most closely matches your position</t>
  </si>
  <si>
    <t>PCT/NA</t>
  </si>
  <si>
    <t>PCC/Case Manager</t>
  </si>
  <si>
    <t>Social Work</t>
  </si>
  <si>
    <t>Housekeeping</t>
  </si>
  <si>
    <t>Transforming Care at the Bedside (TCAB)</t>
  </si>
  <si>
    <t xml:space="preserve">RETURN TO:  </t>
  </si>
  <si>
    <t xml:space="preserve">PLEASE COMPLETE SURVEY BY:  </t>
  </si>
  <si>
    <t>THANK YOU!</t>
  </si>
  <si>
    <t>Sum Q1 to 20</t>
  </si>
  <si>
    <t>&gt;1</t>
  </si>
  <si>
    <t>Dietary</t>
  </si>
  <si>
    <t>Respiratory Therapy</t>
  </si>
  <si>
    <t>Physical Therapy</t>
  </si>
  <si>
    <t>Pharmacy</t>
  </si>
  <si>
    <t>(Enter Hospital Name here)</t>
  </si>
  <si>
    <t>(enter location/person)</t>
  </si>
  <si>
    <t>(enter due date)</t>
  </si>
  <si>
    <t xml:space="preserve">Registered Nurse </t>
  </si>
  <si>
    <t xml:space="preserve">Physician </t>
  </si>
  <si>
    <t xml:space="preserve">LPN </t>
  </si>
  <si>
    <t xml:space="preserve">Nursing Assistant </t>
  </si>
  <si>
    <t xml:space="preserve">Unit Clerk </t>
  </si>
  <si>
    <t xml:space="preserve">Dietary personnel </t>
  </si>
  <si>
    <t xml:space="preserve">Respiratory Therapist </t>
  </si>
  <si>
    <t xml:space="preserve">Physical Therapist </t>
  </si>
  <si>
    <t xml:space="preserve">Other </t>
  </si>
  <si>
    <t>The support services to this unit respond in a timely way.</t>
  </si>
  <si>
    <t>I can discuss challenging issues with care team members on this unit.</t>
  </si>
  <si>
    <t>I speak up if I have a patient safety concern.</t>
  </si>
  <si>
    <t>Care team members on this unit feel free to question the decisions or actions of those with more authority.</t>
  </si>
  <si>
    <t>Important patient care information is exchanged during shift changes.</t>
  </si>
  <si>
    <t>Care professionals communicate complete patient information during hand-offs.</t>
  </si>
  <si>
    <t xml:space="preserve">Essential patient care equipment is in good working condition on this unit. </t>
  </si>
  <si>
    <t>If I have an idea about how to make things better on this unit, the manager and other staff are willing to try it.</t>
  </si>
  <si>
    <t>© Betsy Lee and Valda Upenieks, August 2007</t>
  </si>
  <si>
    <t>Rank Q1 to 10</t>
  </si>
  <si>
    <t>Sum Q1 to 10</t>
  </si>
  <si>
    <t>Responses based on catdatabase Data  (For catdatabase totals null criteria and extract)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</si>
</sst>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m\ d\,\ yyyy"/>
  </numFmts>
  <fonts count="11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Abadi MT Condensed"/>
      <family val="2"/>
    </font>
    <font>
      <sz val="14"/>
      <name val="Abadi MT Condensed"/>
      <family val="2"/>
    </font>
    <font>
      <sz val="11"/>
      <name val="Abadi MT Condensed"/>
      <family val="2"/>
    </font>
    <font>
      <b/>
      <sz val="12"/>
      <name val="Abadi MT Condensed"/>
      <family val="2"/>
    </font>
    <font>
      <b/>
      <sz val="11"/>
      <name val="Abadi MT Condensed"/>
      <family val="2"/>
    </font>
    <font>
      <sz val="12"/>
      <name val="Abadi MT Condensed"/>
      <family val="2"/>
    </font>
    <font>
      <sz val="10"/>
      <color indexed="8"/>
      <name val="Abadi MT Condensed"/>
      <family val="2"/>
    </font>
    <font>
      <b/>
      <sz val="16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65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65" fontId="6" fillId="0" borderId="0" xfId="0" applyNumberFormat="1" applyFont="1" applyBorder="1" applyAlignment="1" applyProtection="1">
      <protection locked="0"/>
    </xf>
    <xf numFmtId="0" fontId="6" fillId="0" borderId="0" xfId="0" applyFont="1" applyBorder="1" applyAlignment="1"/>
    <xf numFmtId="0" fontId="5" fillId="0" borderId="1" xfId="0" applyFont="1" applyBorder="1"/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/>
    <xf numFmtId="0" fontId="6" fillId="0" borderId="0" xfId="0" applyFont="1" applyFill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/>
    <xf numFmtId="0" fontId="8" fillId="0" borderId="11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0" fillId="0" borderId="0" xfId="0" applyFont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</cellXfs>
  <cellStyles count="1">
    <cellStyle name="Normal" xfId="0" builtinId="0"/>
  </cellStyles>
  <dxfs count="6">
    <dxf>
      <font>
        <b/>
        <i/>
        <condense val="0"/>
        <extend val="0"/>
        <color indexed="57"/>
      </font>
    </dxf>
    <dxf>
      <font>
        <b/>
        <i/>
        <condense val="0"/>
        <extend val="0"/>
        <u val="double"/>
        <color indexed="10"/>
      </font>
    </dxf>
    <dxf>
      <font>
        <b/>
        <i/>
        <condense val="0"/>
        <extend val="0"/>
        <color indexed="57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57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Respondent Type Counts</a:t>
            </a:r>
          </a:p>
        </c:rich>
      </c:tx>
      <c:layout>
        <c:manualLayout>
          <c:xMode val="edge"/>
          <c:yMode val="edge"/>
          <c:x val="0.30543364898770914"/>
          <c:y val="2.95983086680761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13835659065912"/>
          <c:y val="0.15221987315010571"/>
          <c:w val="0.7327470125892136"/>
          <c:h val="0.742071881606765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Formulae!$B$51:$J$51</c:f>
              <c:strCache>
                <c:ptCount val="9"/>
                <c:pt idx="0">
                  <c:v>Other </c:v>
                </c:pt>
                <c:pt idx="1">
                  <c:v>Physical Therapist </c:v>
                </c:pt>
                <c:pt idx="2">
                  <c:v>Respiratory Therapist </c:v>
                </c:pt>
                <c:pt idx="3">
                  <c:v>Dietary personnel </c:v>
                </c:pt>
                <c:pt idx="4">
                  <c:v>Unit Clerk </c:v>
                </c:pt>
                <c:pt idx="5">
                  <c:v>Nursing Assistant </c:v>
                </c:pt>
                <c:pt idx="6">
                  <c:v>LPN </c:v>
                </c:pt>
                <c:pt idx="7">
                  <c:v>Physician </c:v>
                </c:pt>
                <c:pt idx="8">
                  <c:v>Registered Nurse </c:v>
                </c:pt>
              </c:strCache>
            </c:strRef>
          </c:cat>
          <c:val>
            <c:numRef>
              <c:f>Formulae!$B$52:$J$52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2205960"/>
        <c:axId val="382207920"/>
      </c:barChart>
      <c:catAx>
        <c:axId val="382205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20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20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205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Summary!$A$13</c:f>
          <c:strCache>
            <c:ptCount val="1"/>
            <c:pt idx="0">
              <c:v>9.  Care professionals communicate complete patient information during hand-offs.</c:v>
            </c:pt>
          </c:strCache>
        </c:strRef>
      </c:tx>
      <c:layout>
        <c:manualLayout>
          <c:xMode val="edge"/>
          <c:yMode val="edge"/>
          <c:x val="0.14745762711864407"/>
          <c:y val="4.1860465116279069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40677966101692E-2"/>
          <c:y val="0.28837209302325584"/>
          <c:w val="0.87118644067796613"/>
          <c:h val="0.474418604651162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Formulae!$A$13</c:f>
              <c:strCache>
                <c:ptCount val="1"/>
                <c:pt idx="0">
                  <c:v>Q_9</c:v>
                </c:pt>
              </c:strCache>
            </c:strRef>
          </c:tx>
          <c:spPr>
            <a:gradFill rotWithShape="0">
              <a:gsLst>
                <a:gs pos="0">
                  <a:srgbClr val="0000FF">
                    <a:gamma/>
                    <a:shade val="46275"/>
                    <a:invGamma/>
                  </a:srgbClr>
                </a:gs>
                <a:gs pos="50000">
                  <a:srgbClr val="0000FF"/>
                </a:gs>
                <a:gs pos="100000">
                  <a:srgbClr val="0000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Formulae!$B$13:$F$13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9649608"/>
        <c:axId val="469651960"/>
      </c:barChart>
      <c:catAx>
        <c:axId val="469649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651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651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badi MT Condensed" panose="020B0606020104020204" pitchFamily="34" charset="0"/>
                <a:ea typeface="Arial"/>
                <a:cs typeface="Arial"/>
              </a:defRPr>
            </a:pPr>
            <a:endParaRPr lang="en-US"/>
          </a:p>
        </c:txPr>
        <c:crossAx val="469649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Summary!$A$14</c:f>
          <c:strCache>
            <c:ptCount val="1"/>
            <c:pt idx="0">
              <c:v>10.  Essential patient care equipment is in good working condition on this unit. </c:v>
            </c:pt>
          </c:strCache>
        </c:strRef>
      </c:tx>
      <c:layout>
        <c:manualLayout>
          <c:xMode val="edge"/>
          <c:yMode val="edge"/>
          <c:x val="0.15596864581116548"/>
          <c:y val="4.1860465116279069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148719704061724E-2"/>
          <c:y val="0.27906976744186046"/>
          <c:w val="0.87162234053521281"/>
          <c:h val="0.483720930232558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Formulae!$A$14</c:f>
              <c:strCache>
                <c:ptCount val="1"/>
                <c:pt idx="0">
                  <c:v>Q_10</c:v>
                </c:pt>
              </c:strCache>
            </c:strRef>
          </c:tx>
          <c:spPr>
            <a:gradFill rotWithShape="0">
              <a:gsLst>
                <a:gs pos="0">
                  <a:srgbClr val="FF0000">
                    <a:gamma/>
                    <a:shade val="46275"/>
                    <a:invGamma/>
                  </a:srgbClr>
                </a:gs>
                <a:gs pos="50000">
                  <a:srgbClr val="FF0000"/>
                </a:gs>
                <a:gs pos="100000">
                  <a:srgbClr val="FF0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badi MT Condensed" panose="020B0606020104020204" pitchFamily="34" charset="0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Formulae!$B$14:$F$14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9652744"/>
        <c:axId val="469650784"/>
      </c:barChart>
      <c:catAx>
        <c:axId val="46965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badi MT Condensed" panose="020B0606020104020204" pitchFamily="34" charset="0"/>
                <a:ea typeface="Arial"/>
                <a:cs typeface="Arial"/>
              </a:defRPr>
            </a:pPr>
            <a:endParaRPr lang="en-US"/>
          </a:p>
        </c:txPr>
        <c:crossAx val="46965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650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badi MT Condensed" panose="020B0606020104020204" pitchFamily="34" charset="0"/>
                <a:ea typeface="Arial"/>
                <a:cs typeface="Arial"/>
              </a:defRPr>
            </a:pPr>
            <a:endParaRPr lang="en-US"/>
          </a:p>
        </c:txPr>
        <c:crossAx val="469652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</c:f>
          <c:strCache>
            <c:ptCount val="1"/>
            <c:pt idx="0">
              <c:v>1.  I have easy access to the supplies and equipment I need to do my work on this unit.</c:v>
            </c:pt>
          </c:strCache>
        </c:strRef>
      </c:tx>
      <c:layout>
        <c:manualLayout>
          <c:xMode val="edge"/>
          <c:yMode val="edge"/>
          <c:x val="0.12258098382863432"/>
          <c:y val="4.49438202247191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12921517328499"/>
          <c:y val="0.36516954104179755"/>
          <c:w val="0.82258194081076863"/>
          <c:h val="0.42696746337194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Formulae!$A$5</c:f>
              <c:strCache>
                <c:ptCount val="1"/>
                <c:pt idx="0">
                  <c:v>Q_1</c:v>
                </c:pt>
              </c:strCache>
            </c:strRef>
          </c:tx>
          <c:spPr>
            <a:gradFill rotWithShape="0">
              <a:gsLst>
                <a:gs pos="0">
                  <a:srgbClr val="0000FF">
                    <a:gamma/>
                    <a:shade val="46275"/>
                    <a:invGamma/>
                  </a:srgbClr>
                </a:gs>
                <a:gs pos="50000">
                  <a:srgbClr val="0000FF"/>
                </a:gs>
                <a:gs pos="100000">
                  <a:srgbClr val="0000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Formulae!$B$5:$F$5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9653136"/>
        <c:axId val="469648040"/>
      </c:barChart>
      <c:catAx>
        <c:axId val="46965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648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648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653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</c:f>
          <c:strCache>
            <c:ptCount val="1"/>
            <c:pt idx="0">
              <c:v>2.  The support services to this unit respond in a timely way.</c:v>
            </c:pt>
          </c:strCache>
        </c:strRef>
      </c:tx>
      <c:layout>
        <c:manualLayout>
          <c:xMode val="edge"/>
          <c:yMode val="edge"/>
          <c:x val="0.13592266986044221"/>
          <c:y val="4.519774011299435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26896638907763"/>
          <c:y val="0.37288341324270197"/>
          <c:w val="0.8220090703664491"/>
          <c:h val="0.418081402726665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Formulae!$A$6</c:f>
              <c:strCache>
                <c:ptCount val="1"/>
                <c:pt idx="0">
                  <c:v>Q_2</c:v>
                </c:pt>
              </c:strCache>
            </c:strRef>
          </c:tx>
          <c:spPr>
            <a:gradFill rotWithShape="0">
              <a:gsLst>
                <a:gs pos="0">
                  <a:srgbClr val="FF0000">
                    <a:gamma/>
                    <a:shade val="46275"/>
                    <a:invGamma/>
                  </a:srgbClr>
                </a:gs>
                <a:gs pos="50000">
                  <a:srgbClr val="FF0000"/>
                </a:gs>
                <a:gs pos="100000">
                  <a:srgbClr val="FF0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9646472"/>
        <c:axId val="469653528"/>
      </c:barChart>
      <c:catAx>
        <c:axId val="469646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653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653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646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</c:f>
          <c:strCache>
            <c:ptCount val="1"/>
            <c:pt idx="0">
              <c:v>3.  I can discuss challenging issues with care team members on this unit.</c:v>
            </c:pt>
          </c:strCache>
        </c:strRef>
      </c:tx>
      <c:layout>
        <c:manualLayout>
          <c:xMode val="edge"/>
          <c:yMode val="edge"/>
          <c:x val="0.15483904834476334"/>
          <c:y val="4.519774011299435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67759210810249"/>
          <c:y val="0.28248743427477419"/>
          <c:w val="0.82903356387595117"/>
          <c:h val="0.502827633009098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Formulae!$A$7</c:f>
              <c:strCache>
                <c:ptCount val="1"/>
                <c:pt idx="0">
                  <c:v>Q_3</c:v>
                </c:pt>
              </c:strCache>
            </c:strRef>
          </c:tx>
          <c:spPr>
            <a:gradFill rotWithShape="0">
              <a:gsLst>
                <a:gs pos="0">
                  <a:srgbClr val="339966">
                    <a:gamma/>
                    <a:shade val="46275"/>
                    <a:invGamma/>
                  </a:srgbClr>
                </a:gs>
                <a:gs pos="50000">
                  <a:srgbClr val="339966"/>
                </a:gs>
                <a:gs pos="100000">
                  <a:srgbClr val="3399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Formulae!$B$7:$F$7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9646864"/>
        <c:axId val="469647256"/>
      </c:barChart>
      <c:catAx>
        <c:axId val="46964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647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647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64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</c:f>
          <c:strCache>
            <c:ptCount val="1"/>
            <c:pt idx="0">
              <c:v>4.  My ideas really seem to count on this unit.</c:v>
            </c:pt>
          </c:strCache>
        </c:strRef>
      </c:tx>
      <c:layout>
        <c:manualLayout>
          <c:xMode val="edge"/>
          <c:yMode val="edge"/>
          <c:x val="0.17152171512541514"/>
          <c:y val="4.5454545454545456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851429293807187E-2"/>
          <c:y val="0.27272727272727271"/>
          <c:w val="0.8576078883744449"/>
          <c:h val="0.539772727272727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Formulae!$A$8</c:f>
              <c:strCache>
                <c:ptCount val="1"/>
                <c:pt idx="0">
                  <c:v>Q_4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Formulae!$B$8:$F$8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9650000"/>
        <c:axId val="469648432"/>
      </c:barChart>
      <c:catAx>
        <c:axId val="46965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64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648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650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</c:f>
          <c:strCache>
            <c:ptCount val="1"/>
            <c:pt idx="0">
              <c:v>5.  I speak up if I have a patient safety concern.</c:v>
            </c:pt>
          </c:strCache>
        </c:strRef>
      </c:tx>
      <c:layout>
        <c:manualLayout>
          <c:xMode val="edge"/>
          <c:yMode val="edge"/>
          <c:x val="0.13268642390574964"/>
          <c:y val="4.49438202247191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851429293807187E-2"/>
          <c:y val="0.23595570344239225"/>
          <c:w val="0.8576078883744449"/>
          <c:h val="0.57865327272777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Formulae!$A$9</c:f>
              <c:strCache>
                <c:ptCount val="1"/>
                <c:pt idx="0">
                  <c:v>Q_5</c:v>
                </c:pt>
              </c:strCache>
            </c:strRef>
          </c:tx>
          <c:spPr>
            <a:gradFill rotWithShape="0">
              <a:gsLst>
                <a:gs pos="0">
                  <a:srgbClr val="0000FF">
                    <a:gamma/>
                    <a:shade val="46275"/>
                    <a:invGamma/>
                  </a:srgbClr>
                </a:gs>
                <a:gs pos="50000">
                  <a:srgbClr val="0000FF"/>
                </a:gs>
                <a:gs pos="100000">
                  <a:srgbClr val="0000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Formulae!$B$9:$F$9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9723368"/>
        <c:axId val="469720232"/>
      </c:barChart>
      <c:catAx>
        <c:axId val="46972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20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720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23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</c:f>
          <c:strCache>
            <c:ptCount val="1"/>
            <c:pt idx="0">
              <c:v>6.  Care team members on this unit feel free to question the decisions or actions of those with more authority.</c:v>
            </c:pt>
          </c:strCache>
        </c:strRef>
      </c:tx>
      <c:layout>
        <c:manualLayout>
          <c:xMode val="edge"/>
          <c:yMode val="edge"/>
          <c:x val="0.16181297726133748"/>
          <c:y val="4.4692737430167599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03271020653256"/>
          <c:y val="0.38547486033519551"/>
          <c:w val="0.82524532654899418"/>
          <c:h val="0.391061452513966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Formulae!$A$10</c:f>
              <c:strCache>
                <c:ptCount val="1"/>
                <c:pt idx="0">
                  <c:v>Q_6</c:v>
                </c:pt>
              </c:strCache>
            </c:strRef>
          </c:tx>
          <c:spPr>
            <a:gradFill rotWithShape="0">
              <a:gsLst>
                <a:gs pos="0">
                  <a:srgbClr val="FF0000">
                    <a:gamma/>
                    <a:shade val="46275"/>
                    <a:invGamma/>
                  </a:srgbClr>
                </a:gs>
                <a:gs pos="50000">
                  <a:srgbClr val="FF0000"/>
                </a:gs>
                <a:gs pos="100000">
                  <a:srgbClr val="FF0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Formulae!$B$10:$F$10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9720624"/>
        <c:axId val="469724936"/>
      </c:barChart>
      <c:catAx>
        <c:axId val="46972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24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724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2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Summary!$A$11</c:f>
          <c:strCache>
            <c:ptCount val="1"/>
            <c:pt idx="0">
              <c:v>7.  Important patient care information is exchanged during shift changes.</c:v>
            </c:pt>
          </c:strCache>
        </c:strRef>
      </c:tx>
      <c:layout>
        <c:manualLayout>
          <c:xMode val="edge"/>
          <c:yMode val="edge"/>
          <c:x val="0.1346157211117841"/>
          <c:y val="4.4444444444444446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97470006604337"/>
          <c:y val="0.38333541306105179"/>
          <c:w val="0.83013080344427159"/>
          <c:h val="0.394446584454125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Formulae!$A$11</c:f>
              <c:strCache>
                <c:ptCount val="1"/>
                <c:pt idx="0">
                  <c:v>Q_7</c:v>
                </c:pt>
              </c:strCache>
            </c:strRef>
          </c:tx>
          <c:spPr>
            <a:gradFill rotWithShape="0">
              <a:gsLst>
                <a:gs pos="0">
                  <a:srgbClr val="339966">
                    <a:gamma/>
                    <a:shade val="46275"/>
                    <a:invGamma/>
                  </a:srgbClr>
                </a:gs>
                <a:gs pos="50000">
                  <a:srgbClr val="339966"/>
                </a:gs>
                <a:gs pos="100000">
                  <a:srgbClr val="3399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Formulae!$B$11:$F$11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9725328"/>
        <c:axId val="469724152"/>
      </c:barChart>
      <c:catAx>
        <c:axId val="46972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24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724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25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Summary!$A$12</c:f>
          <c:strCache>
            <c:ptCount val="1"/>
            <c:pt idx="0">
              <c:v>8.  If I have an idea about how to make things better on this unit, the manager and other staff are willing to try it.</c:v>
            </c:pt>
          </c:strCache>
        </c:strRef>
      </c:tx>
      <c:layout>
        <c:manualLayout>
          <c:xMode val="edge"/>
          <c:yMode val="edge"/>
          <c:x val="0.12377884360546137"/>
          <c:y val="4.4692737430167599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00669598479486"/>
          <c:y val="0.36871508379888268"/>
          <c:w val="0.82410554526151714"/>
          <c:h val="0.413407821229050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Formulae!$A$12</c:f>
              <c:strCache>
                <c:ptCount val="1"/>
                <c:pt idx="0">
                  <c:v>Q_8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Formulae!$B$12:$F$12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9721016"/>
        <c:axId val="469726896"/>
      </c:barChart>
      <c:catAx>
        <c:axId val="46972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2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72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21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</c:f>
          <c:strCache>
            <c:ptCount val="1"/>
            <c:pt idx="0">
              <c:v>1.  I have easy access to the supplies and equipment I need to do my work on this unit.</c:v>
            </c:pt>
          </c:strCache>
        </c:strRef>
      </c:tx>
      <c:layout>
        <c:manualLayout>
          <c:xMode val="edge"/>
          <c:yMode val="edge"/>
          <c:x val="0.12647554806070826"/>
          <c:y val="4.1860465116279069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003372681281623E-2"/>
          <c:y val="0.26046511627906976"/>
          <c:w val="0.87183811129848232"/>
          <c:h val="0.52093023255813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Formulae!$A$5</c:f>
              <c:strCache>
                <c:ptCount val="1"/>
                <c:pt idx="0">
                  <c:v>Q_1</c:v>
                </c:pt>
              </c:strCache>
            </c:strRef>
          </c:tx>
          <c:spPr>
            <a:gradFill rotWithShape="0">
              <a:gsLst>
                <a:gs pos="0">
                  <a:srgbClr val="0000FF">
                    <a:gamma/>
                    <a:shade val="46275"/>
                    <a:invGamma/>
                  </a:srgbClr>
                </a:gs>
                <a:gs pos="50000">
                  <a:srgbClr val="0000FF"/>
                </a:gs>
                <a:gs pos="100000">
                  <a:srgbClr val="0000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Formulae!$B$5:$F$5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2208704"/>
        <c:axId val="468854840"/>
      </c:barChart>
      <c:catAx>
        <c:axId val="38220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854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854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208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Summary!$A$13</c:f>
          <c:strCache>
            <c:ptCount val="1"/>
            <c:pt idx="0">
              <c:v>9.  Care professionals communicate complete patient information during hand-offs.</c:v>
            </c:pt>
          </c:strCache>
        </c:strRef>
      </c:tx>
      <c:layout>
        <c:manualLayout>
          <c:xMode val="edge"/>
          <c:yMode val="edge"/>
          <c:x val="0.11974144008697941"/>
          <c:y val="4.6242774566473986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03271020653256"/>
          <c:y val="0.39884393063583817"/>
          <c:w val="0.82848158273153927"/>
          <c:h val="0.375722543352601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Formulae!$A$13</c:f>
              <c:strCache>
                <c:ptCount val="1"/>
                <c:pt idx="0">
                  <c:v>Q_9</c:v>
                </c:pt>
              </c:strCache>
            </c:strRef>
          </c:tx>
          <c:spPr>
            <a:gradFill rotWithShape="0">
              <a:gsLst>
                <a:gs pos="0">
                  <a:srgbClr val="0000FF">
                    <a:gamma/>
                    <a:shade val="46275"/>
                    <a:invGamma/>
                  </a:srgbClr>
                </a:gs>
                <a:gs pos="50000">
                  <a:srgbClr val="0000FF"/>
                </a:gs>
                <a:gs pos="100000">
                  <a:srgbClr val="0000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Formulae!$B$13:$F$13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9724544"/>
        <c:axId val="469722584"/>
      </c:barChart>
      <c:catAx>
        <c:axId val="4697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22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722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24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Summary!$A$14</c:f>
          <c:strCache>
            <c:ptCount val="1"/>
            <c:pt idx="0">
              <c:v>10.  Essential patient care equipment is in good working condition on this unit. </c:v>
            </c:pt>
          </c:strCache>
        </c:strRef>
      </c:tx>
      <c:layout>
        <c:manualLayout>
          <c:xMode val="edge"/>
          <c:yMode val="edge"/>
          <c:x val="0.14838743544153754"/>
          <c:y val="4.4692737430167599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67759210810249"/>
          <c:y val="0.35754189944134079"/>
          <c:w val="0.8258077523433599"/>
          <c:h val="0.418994413407821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Formulae!$A$14</c:f>
              <c:strCache>
                <c:ptCount val="1"/>
                <c:pt idx="0">
                  <c:v>Q_10</c:v>
                </c:pt>
              </c:strCache>
            </c:strRef>
          </c:tx>
          <c:spPr>
            <a:gradFill rotWithShape="0">
              <a:gsLst>
                <a:gs pos="0">
                  <a:srgbClr val="FF0000">
                    <a:gamma/>
                    <a:shade val="46275"/>
                    <a:invGamma/>
                  </a:srgbClr>
                </a:gs>
                <a:gs pos="50000">
                  <a:srgbClr val="FF0000"/>
                </a:gs>
                <a:gs pos="100000">
                  <a:srgbClr val="FF0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Formulae!$B$14:$F$14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9719840"/>
        <c:axId val="469721408"/>
      </c:barChart>
      <c:catAx>
        <c:axId val="46971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2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721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1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</c:f>
          <c:strCache>
            <c:ptCount val="1"/>
            <c:pt idx="0">
              <c:v>2.  The support services to this unit respond in a timely way.</c:v>
            </c:pt>
          </c:strCache>
        </c:strRef>
      </c:tx>
      <c:layout>
        <c:manualLayout>
          <c:xMode val="edge"/>
          <c:yMode val="edge"/>
          <c:x val="0.15358379690593282"/>
          <c:y val="4.1860465116279069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030789241471951E-2"/>
          <c:y val="0.26976744186046514"/>
          <c:w val="0.8703078924147194"/>
          <c:h val="0.511627906976744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Formulae!$A$6</c:f>
              <c:strCache>
                <c:ptCount val="1"/>
                <c:pt idx="0">
                  <c:v>Q_2</c:v>
                </c:pt>
              </c:strCache>
            </c:strRef>
          </c:tx>
          <c:spPr>
            <a:gradFill rotWithShape="0">
              <a:gsLst>
                <a:gs pos="0">
                  <a:srgbClr val="FF0000">
                    <a:gamma/>
                    <a:shade val="46275"/>
                    <a:invGamma/>
                  </a:srgbClr>
                </a:gs>
                <a:gs pos="50000">
                  <a:srgbClr val="FF0000"/>
                </a:gs>
                <a:gs pos="100000">
                  <a:srgbClr val="FF0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8853272"/>
        <c:axId val="468853664"/>
      </c:barChart>
      <c:catAx>
        <c:axId val="468853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85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853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853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</c:f>
          <c:strCache>
            <c:ptCount val="1"/>
            <c:pt idx="0">
              <c:v>3.  I can discuss challenging issues with care team members on this unit.</c:v>
            </c:pt>
          </c:strCache>
        </c:strRef>
      </c:tx>
      <c:layout>
        <c:manualLayout>
          <c:xMode val="edge"/>
          <c:yMode val="edge"/>
          <c:x val="0.16101694915254236"/>
          <c:y val="4.1860465116279069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40677966101692E-2"/>
          <c:y val="0.26511627906976742"/>
          <c:w val="0.87118644067796613"/>
          <c:h val="0.516279069767441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Formulae!$A$7</c:f>
              <c:strCache>
                <c:ptCount val="1"/>
                <c:pt idx="0">
                  <c:v>Q_3</c:v>
                </c:pt>
              </c:strCache>
            </c:strRef>
          </c:tx>
          <c:spPr>
            <a:gradFill rotWithShape="0">
              <a:gsLst>
                <a:gs pos="0">
                  <a:srgbClr val="339966">
                    <a:gamma/>
                    <a:shade val="46275"/>
                    <a:invGamma/>
                  </a:srgbClr>
                </a:gs>
                <a:gs pos="50000">
                  <a:srgbClr val="339966"/>
                </a:gs>
                <a:gs pos="100000">
                  <a:srgbClr val="3399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Formulae!$B$7:$F$7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8852096"/>
        <c:axId val="468852488"/>
      </c:barChart>
      <c:catAx>
        <c:axId val="46885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852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852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852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</c:f>
          <c:strCache>
            <c:ptCount val="1"/>
            <c:pt idx="0">
              <c:v>4.  My ideas really seem to count on this unit.</c:v>
            </c:pt>
          </c:strCache>
        </c:strRef>
      </c:tx>
      <c:layout>
        <c:manualLayout>
          <c:xMode val="edge"/>
          <c:yMode val="edge"/>
          <c:x val="0.24800928040991463"/>
          <c:y val="4.1860465116279069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96592860588921E-2"/>
          <c:y val="0.19069767441860466"/>
          <c:w val="0.90443761368588493"/>
          <c:h val="0.618604651162790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Formulae!$A$8</c:f>
              <c:strCache>
                <c:ptCount val="1"/>
                <c:pt idx="0">
                  <c:v>Q_4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Formulae!$B$8:$F$8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8850136"/>
        <c:axId val="468850920"/>
      </c:barChart>
      <c:catAx>
        <c:axId val="468850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850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850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850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</c:f>
          <c:strCache>
            <c:ptCount val="1"/>
            <c:pt idx="0">
              <c:v>5.  I speak up if I have a patient safety concern.</c:v>
            </c:pt>
          </c:strCache>
        </c:strRef>
      </c:tx>
      <c:layout>
        <c:manualLayout>
          <c:xMode val="edge"/>
          <c:yMode val="edge"/>
          <c:x val="0.26450529861241745"/>
          <c:y val="4.8062015503875968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96592860588921E-2"/>
          <c:y val="0.24186046511627907"/>
          <c:w val="0.90443761368588493"/>
          <c:h val="0.567441860465116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Formulae!$A$9</c:f>
              <c:strCache>
                <c:ptCount val="1"/>
                <c:pt idx="0">
                  <c:v>Q_5</c:v>
                </c:pt>
              </c:strCache>
            </c:strRef>
          </c:tx>
          <c:spPr>
            <a:gradFill rotWithShape="0">
              <a:gsLst>
                <a:gs pos="0">
                  <a:srgbClr val="0000FF">
                    <a:gamma/>
                    <a:shade val="46275"/>
                    <a:invGamma/>
                  </a:srgbClr>
                </a:gs>
                <a:gs pos="50000">
                  <a:srgbClr val="0000FF"/>
                </a:gs>
                <a:gs pos="100000">
                  <a:srgbClr val="0000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Formulae!$B$9:$F$9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8855232"/>
        <c:axId val="468854056"/>
      </c:barChart>
      <c:catAx>
        <c:axId val="46885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854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854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85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</c:f>
          <c:strCache>
            <c:ptCount val="1"/>
            <c:pt idx="0">
              <c:v>6.  Care team members on this unit feel free to question the decisions or actions of those with more authority.</c:v>
            </c:pt>
          </c:strCache>
        </c:strRef>
      </c:tx>
      <c:layout>
        <c:manualLayout>
          <c:xMode val="edge"/>
          <c:yMode val="edge"/>
          <c:x val="0.12585051868516434"/>
          <c:y val="4.1860465116279069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734837928554701E-2"/>
          <c:y val="0.28837209302325584"/>
          <c:w val="0.87074974547882367"/>
          <c:h val="0.474418604651162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Formulae!$A$10</c:f>
              <c:strCache>
                <c:ptCount val="1"/>
                <c:pt idx="0">
                  <c:v>Q_6</c:v>
                </c:pt>
              </c:strCache>
            </c:strRef>
          </c:tx>
          <c:spPr>
            <a:gradFill rotWithShape="0">
              <a:gsLst>
                <a:gs pos="0">
                  <a:srgbClr val="FF0000">
                    <a:gamma/>
                    <a:shade val="46275"/>
                    <a:invGamma/>
                  </a:srgbClr>
                </a:gs>
                <a:gs pos="50000">
                  <a:srgbClr val="FF0000"/>
                </a:gs>
                <a:gs pos="100000">
                  <a:srgbClr val="FF00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Formulae!$B$10:$F$10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8848960"/>
        <c:axId val="468855624"/>
      </c:barChart>
      <c:catAx>
        <c:axId val="46884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855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855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848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Summary!$A$11</c:f>
          <c:strCache>
            <c:ptCount val="1"/>
            <c:pt idx="0">
              <c:v>7.  Important patient care information is exchanged during shift changes.</c:v>
            </c:pt>
          </c:strCache>
        </c:strRef>
      </c:tx>
      <c:layout>
        <c:manualLayout>
          <c:xMode val="edge"/>
          <c:yMode val="edge"/>
          <c:x val="0.156"/>
          <c:y val="4.8062015503875968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40677966101692E-2"/>
          <c:y val="0.28837209302325584"/>
          <c:w val="0.87118644067796613"/>
          <c:h val="0.474418604651162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Formulae!$A$11</c:f>
              <c:strCache>
                <c:ptCount val="1"/>
                <c:pt idx="0">
                  <c:v>Q_7</c:v>
                </c:pt>
              </c:strCache>
            </c:strRef>
          </c:tx>
          <c:spPr>
            <a:gradFill rotWithShape="0">
              <a:gsLst>
                <a:gs pos="0">
                  <a:srgbClr val="339966">
                    <a:gamma/>
                    <a:shade val="46275"/>
                    <a:invGamma/>
                  </a:srgbClr>
                </a:gs>
                <a:gs pos="50000">
                  <a:srgbClr val="339966"/>
                </a:gs>
                <a:gs pos="100000">
                  <a:srgbClr val="3399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Formulae!$B$11:$F$11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8848568"/>
        <c:axId val="468849352"/>
      </c:barChart>
      <c:catAx>
        <c:axId val="468848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849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849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848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Summary!$A$12</c:f>
          <c:strCache>
            <c:ptCount val="1"/>
            <c:pt idx="0">
              <c:v>8.  If I have an idea about how to make things better on this unit, the manager and other staff are willing to try it.</c:v>
            </c:pt>
          </c:strCache>
        </c:strRef>
      </c:tx>
      <c:layout>
        <c:manualLayout>
          <c:xMode val="edge"/>
          <c:yMode val="edge"/>
          <c:x val="0.15585910976145045"/>
          <c:y val="4.1860465116279069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badi MT Condensed" panose="020B0606020104020204" pitchFamily="34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030789241471951E-2"/>
          <c:y val="0.2930232558139535"/>
          <c:w val="0.8703078924147194"/>
          <c:h val="0.46976744186046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Formulae!$A$12</c:f>
              <c:strCache>
                <c:ptCount val="1"/>
                <c:pt idx="0">
                  <c:v>Q_8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Summary!$B$4:$F$4</c:f>
              <c:strCache>
                <c:ptCount val="5"/>
                <c:pt idx="0">
                  <c:v># 1's</c:v>
                </c:pt>
                <c:pt idx="1">
                  <c:v>#2's</c:v>
                </c:pt>
                <c:pt idx="2">
                  <c:v>#3's</c:v>
                </c:pt>
                <c:pt idx="3">
                  <c:v>#4's</c:v>
                </c:pt>
                <c:pt idx="4">
                  <c:v>#5's</c:v>
                </c:pt>
              </c:strCache>
            </c:strRef>
          </c:cat>
          <c:val>
            <c:numRef>
              <c:f>Formulae!$B$12:$F$12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9651568"/>
        <c:axId val="469647648"/>
      </c:barChart>
      <c:catAx>
        <c:axId val="46965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64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64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badi MT Condensed" panose="020B0606020104020204" pitchFamily="34" charset="0"/>
                <a:ea typeface="Arial"/>
                <a:cs typeface="Arial"/>
              </a:defRPr>
            </a:pPr>
            <a:endParaRPr lang="en-US"/>
          </a:p>
        </c:txPr>
        <c:crossAx val="469651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476250</xdr:rowOff>
    </xdr:from>
    <xdr:to>
      <xdr:col>9</xdr:col>
      <xdr:colOff>266700</xdr:colOff>
      <xdr:row>25</xdr:row>
      <xdr:rowOff>114300</xdr:rowOff>
    </xdr:to>
    <xdr:graphicFrame macro="">
      <xdr:nvGraphicFramePr>
        <xdr:cNvPr id="41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28575</xdr:rowOff>
    </xdr:from>
    <xdr:to>
      <xdr:col>8</xdr:col>
      <xdr:colOff>790575</xdr:colOff>
      <xdr:row>15</xdr:row>
      <xdr:rowOff>133350</xdr:rowOff>
    </xdr:to>
    <xdr:graphicFrame macro="">
      <xdr:nvGraphicFramePr>
        <xdr:cNvPr id="94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28575</xdr:rowOff>
    </xdr:from>
    <xdr:to>
      <xdr:col>8</xdr:col>
      <xdr:colOff>723900</xdr:colOff>
      <xdr:row>28</xdr:row>
      <xdr:rowOff>133350</xdr:rowOff>
    </xdr:to>
    <xdr:graphicFrame macro="">
      <xdr:nvGraphicFramePr>
        <xdr:cNvPr id="941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29</xdr:row>
      <xdr:rowOff>28575</xdr:rowOff>
    </xdr:from>
    <xdr:to>
      <xdr:col>8</xdr:col>
      <xdr:colOff>762000</xdr:colOff>
      <xdr:row>41</xdr:row>
      <xdr:rowOff>133350</xdr:rowOff>
    </xdr:to>
    <xdr:graphicFrame macro="">
      <xdr:nvGraphicFramePr>
        <xdr:cNvPr id="94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42</xdr:row>
      <xdr:rowOff>28575</xdr:rowOff>
    </xdr:from>
    <xdr:to>
      <xdr:col>8</xdr:col>
      <xdr:colOff>723900</xdr:colOff>
      <xdr:row>54</xdr:row>
      <xdr:rowOff>133350</xdr:rowOff>
    </xdr:to>
    <xdr:graphicFrame macro="">
      <xdr:nvGraphicFramePr>
        <xdr:cNvPr id="942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55</xdr:row>
      <xdr:rowOff>28575</xdr:rowOff>
    </xdr:from>
    <xdr:to>
      <xdr:col>8</xdr:col>
      <xdr:colOff>723900</xdr:colOff>
      <xdr:row>67</xdr:row>
      <xdr:rowOff>133350</xdr:rowOff>
    </xdr:to>
    <xdr:graphicFrame macro="">
      <xdr:nvGraphicFramePr>
        <xdr:cNvPr id="942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68</xdr:row>
      <xdr:rowOff>28575</xdr:rowOff>
    </xdr:from>
    <xdr:to>
      <xdr:col>8</xdr:col>
      <xdr:colOff>742950</xdr:colOff>
      <xdr:row>80</xdr:row>
      <xdr:rowOff>133350</xdr:rowOff>
    </xdr:to>
    <xdr:graphicFrame macro="">
      <xdr:nvGraphicFramePr>
        <xdr:cNvPr id="942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81</xdr:row>
      <xdr:rowOff>28575</xdr:rowOff>
    </xdr:from>
    <xdr:to>
      <xdr:col>8</xdr:col>
      <xdr:colOff>762000</xdr:colOff>
      <xdr:row>93</xdr:row>
      <xdr:rowOff>133350</xdr:rowOff>
    </xdr:to>
    <xdr:graphicFrame macro="">
      <xdr:nvGraphicFramePr>
        <xdr:cNvPr id="942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94</xdr:row>
      <xdr:rowOff>28575</xdr:rowOff>
    </xdr:from>
    <xdr:to>
      <xdr:col>8</xdr:col>
      <xdr:colOff>723900</xdr:colOff>
      <xdr:row>106</xdr:row>
      <xdr:rowOff>133350</xdr:rowOff>
    </xdr:to>
    <xdr:graphicFrame macro="">
      <xdr:nvGraphicFramePr>
        <xdr:cNvPr id="942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</xdr:colOff>
      <xdr:row>107</xdr:row>
      <xdr:rowOff>28575</xdr:rowOff>
    </xdr:from>
    <xdr:to>
      <xdr:col>8</xdr:col>
      <xdr:colOff>762000</xdr:colOff>
      <xdr:row>119</xdr:row>
      <xdr:rowOff>133350</xdr:rowOff>
    </xdr:to>
    <xdr:graphicFrame macro="">
      <xdr:nvGraphicFramePr>
        <xdr:cNvPr id="942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120</xdr:row>
      <xdr:rowOff>28575</xdr:rowOff>
    </xdr:from>
    <xdr:to>
      <xdr:col>8</xdr:col>
      <xdr:colOff>781050</xdr:colOff>
      <xdr:row>132</xdr:row>
      <xdr:rowOff>133350</xdr:rowOff>
    </xdr:to>
    <xdr:graphicFrame macro="">
      <xdr:nvGraphicFramePr>
        <xdr:cNvPr id="942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4</xdr:col>
      <xdr:colOff>561975</xdr:colOff>
      <xdr:row>12</xdr:row>
      <xdr:rowOff>133350</xdr:rowOff>
    </xdr:to>
    <xdr:graphicFrame macro="">
      <xdr:nvGraphicFramePr>
        <xdr:cNvPr id="176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2</xdr:row>
      <xdr:rowOff>47625</xdr:rowOff>
    </xdr:from>
    <xdr:to>
      <xdr:col>9</xdr:col>
      <xdr:colOff>561975</xdr:colOff>
      <xdr:row>12</xdr:row>
      <xdr:rowOff>114300</xdr:rowOff>
    </xdr:to>
    <xdr:graphicFrame macro="">
      <xdr:nvGraphicFramePr>
        <xdr:cNvPr id="176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13</xdr:row>
      <xdr:rowOff>28575</xdr:rowOff>
    </xdr:from>
    <xdr:to>
      <xdr:col>4</xdr:col>
      <xdr:colOff>552450</xdr:colOff>
      <xdr:row>23</xdr:row>
      <xdr:rowOff>95250</xdr:rowOff>
    </xdr:to>
    <xdr:graphicFrame macro="">
      <xdr:nvGraphicFramePr>
        <xdr:cNvPr id="176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47625</xdr:colOff>
      <xdr:row>13</xdr:row>
      <xdr:rowOff>47625</xdr:rowOff>
    </xdr:from>
    <xdr:to>
      <xdr:col>9</xdr:col>
      <xdr:colOff>552450</xdr:colOff>
      <xdr:row>23</xdr:row>
      <xdr:rowOff>104775</xdr:rowOff>
    </xdr:to>
    <xdr:graphicFrame macro="">
      <xdr:nvGraphicFramePr>
        <xdr:cNvPr id="176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24</xdr:row>
      <xdr:rowOff>38100</xdr:rowOff>
    </xdr:from>
    <xdr:to>
      <xdr:col>4</xdr:col>
      <xdr:colOff>542925</xdr:colOff>
      <xdr:row>34</xdr:row>
      <xdr:rowOff>114300</xdr:rowOff>
    </xdr:to>
    <xdr:graphicFrame macro="">
      <xdr:nvGraphicFramePr>
        <xdr:cNvPr id="176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38100</xdr:colOff>
      <xdr:row>24</xdr:row>
      <xdr:rowOff>19050</xdr:rowOff>
    </xdr:from>
    <xdr:to>
      <xdr:col>9</xdr:col>
      <xdr:colOff>542925</xdr:colOff>
      <xdr:row>34</xdr:row>
      <xdr:rowOff>104775</xdr:rowOff>
    </xdr:to>
    <xdr:graphicFrame macro="">
      <xdr:nvGraphicFramePr>
        <xdr:cNvPr id="1763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35</xdr:row>
      <xdr:rowOff>28575</xdr:rowOff>
    </xdr:from>
    <xdr:to>
      <xdr:col>4</xdr:col>
      <xdr:colOff>571500</xdr:colOff>
      <xdr:row>45</xdr:row>
      <xdr:rowOff>123825</xdr:rowOff>
    </xdr:to>
    <xdr:graphicFrame macro="">
      <xdr:nvGraphicFramePr>
        <xdr:cNvPr id="1763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76200</xdr:colOff>
      <xdr:row>35</xdr:row>
      <xdr:rowOff>38100</xdr:rowOff>
    </xdr:from>
    <xdr:to>
      <xdr:col>9</xdr:col>
      <xdr:colOff>561975</xdr:colOff>
      <xdr:row>45</xdr:row>
      <xdr:rowOff>123825</xdr:rowOff>
    </xdr:to>
    <xdr:graphicFrame macro="">
      <xdr:nvGraphicFramePr>
        <xdr:cNvPr id="1763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</xdr:colOff>
      <xdr:row>46</xdr:row>
      <xdr:rowOff>38100</xdr:rowOff>
    </xdr:from>
    <xdr:to>
      <xdr:col>4</xdr:col>
      <xdr:colOff>542925</xdr:colOff>
      <xdr:row>56</xdr:row>
      <xdr:rowOff>66675</xdr:rowOff>
    </xdr:to>
    <xdr:graphicFrame macro="">
      <xdr:nvGraphicFramePr>
        <xdr:cNvPr id="1763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38100</xdr:colOff>
      <xdr:row>46</xdr:row>
      <xdr:rowOff>28575</xdr:rowOff>
    </xdr:from>
    <xdr:to>
      <xdr:col>9</xdr:col>
      <xdr:colOff>552450</xdr:colOff>
      <xdr:row>56</xdr:row>
      <xdr:rowOff>114300</xdr:rowOff>
    </xdr:to>
    <xdr:graphicFrame macro="">
      <xdr:nvGraphicFramePr>
        <xdr:cNvPr id="1763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2" zoomScale="86" zoomScaleNormal="86" workbookViewId="0">
      <selection activeCell="L15" sqref="A1:XFD1048576"/>
    </sheetView>
  </sheetViews>
  <sheetFormatPr defaultRowHeight="15.75" x14ac:dyDescent="0.25"/>
  <cols>
    <col min="1" max="1" width="5" style="18" customWidth="1"/>
    <col min="2" max="2" width="50.42578125" style="18" customWidth="1"/>
    <col min="3" max="3" width="6.140625" style="18" customWidth="1"/>
    <col min="4" max="8" width="3.7109375" style="18" customWidth="1"/>
    <col min="9" max="9" width="7.42578125" style="18" customWidth="1"/>
    <col min="10" max="16384" width="9.140625" style="18"/>
  </cols>
  <sheetData>
    <row r="1" spans="1:12" x14ac:dyDescent="0.25">
      <c r="A1" s="17" t="s">
        <v>56</v>
      </c>
      <c r="B1" s="17"/>
      <c r="C1" s="17"/>
      <c r="D1" s="17"/>
      <c r="E1" s="17"/>
      <c r="F1" s="17"/>
      <c r="G1" s="17"/>
      <c r="H1" s="17"/>
      <c r="I1" s="17"/>
    </row>
    <row r="2" spans="1:12" x14ac:dyDescent="0.25">
      <c r="A2" s="17" t="s">
        <v>39</v>
      </c>
      <c r="B2" s="17"/>
      <c r="C2" s="17"/>
      <c r="D2" s="17"/>
      <c r="E2" s="17"/>
      <c r="F2" s="17"/>
      <c r="G2" s="17"/>
      <c r="H2" s="17"/>
      <c r="I2" s="17"/>
    </row>
    <row r="3" spans="1:12" x14ac:dyDescent="0.25">
      <c r="A3" s="19" t="s">
        <v>66</v>
      </c>
      <c r="B3" s="19"/>
      <c r="C3" s="19"/>
      <c r="D3" s="19"/>
      <c r="E3" s="19"/>
      <c r="F3" s="19"/>
      <c r="G3" s="19"/>
      <c r="H3" s="19"/>
      <c r="I3" s="19"/>
    </row>
    <row r="5" spans="1:12" ht="31.5" customHeight="1" x14ac:dyDescent="0.25">
      <c r="A5" s="20" t="s">
        <v>48</v>
      </c>
      <c r="B5" s="20"/>
      <c r="C5" s="20"/>
      <c r="D5" s="20"/>
      <c r="E5" s="20"/>
      <c r="F5" s="20"/>
      <c r="G5" s="20"/>
      <c r="H5" s="20"/>
      <c r="I5" s="20"/>
    </row>
    <row r="7" spans="1:12" x14ac:dyDescent="0.25">
      <c r="A7" s="20" t="s">
        <v>51</v>
      </c>
      <c r="B7" s="20"/>
      <c r="C7" s="20"/>
      <c r="D7" s="20"/>
      <c r="E7" s="20"/>
      <c r="F7" s="20"/>
      <c r="G7" s="20"/>
      <c r="H7" s="20"/>
      <c r="I7" s="20"/>
    </row>
    <row r="8" spans="1:12" x14ac:dyDescent="0.25">
      <c r="A8" s="21"/>
      <c r="B8" s="22" t="s">
        <v>69</v>
      </c>
      <c r="C8" s="21"/>
      <c r="D8" s="22" t="s">
        <v>74</v>
      </c>
    </row>
    <row r="9" spans="1:12" x14ac:dyDescent="0.25">
      <c r="A9" s="21"/>
      <c r="B9" s="22" t="s">
        <v>70</v>
      </c>
      <c r="C9" s="21"/>
      <c r="D9" s="22" t="s">
        <v>75</v>
      </c>
    </row>
    <row r="10" spans="1:12" x14ac:dyDescent="0.25">
      <c r="A10" s="21"/>
      <c r="B10" s="22" t="s">
        <v>71</v>
      </c>
      <c r="C10" s="21"/>
      <c r="D10" s="22" t="s">
        <v>76</v>
      </c>
    </row>
    <row r="11" spans="1:12" x14ac:dyDescent="0.25">
      <c r="A11" s="21"/>
      <c r="B11" s="22" t="s">
        <v>72</v>
      </c>
      <c r="C11" s="21"/>
      <c r="D11" s="22" t="s">
        <v>77</v>
      </c>
    </row>
    <row r="12" spans="1:12" x14ac:dyDescent="0.25">
      <c r="A12" s="21"/>
      <c r="B12" s="22" t="s">
        <v>73</v>
      </c>
      <c r="L12" s="23"/>
    </row>
    <row r="13" spans="1:12" ht="29.25" customHeight="1" x14ac:dyDescent="0.25">
      <c r="B13" s="5" t="s">
        <v>50</v>
      </c>
      <c r="C13" s="5"/>
      <c r="D13" s="5"/>
      <c r="E13" s="5"/>
      <c r="F13" s="5"/>
      <c r="G13" s="5"/>
      <c r="H13" s="5"/>
      <c r="I13" s="5"/>
    </row>
    <row r="14" spans="1:12" ht="33.75" customHeight="1" x14ac:dyDescent="0.25">
      <c r="A14" s="24" t="s">
        <v>49</v>
      </c>
      <c r="B14" s="24" t="s">
        <v>29</v>
      </c>
      <c r="C14" s="25" t="s">
        <v>40</v>
      </c>
      <c r="D14" s="25"/>
      <c r="E14" s="25"/>
      <c r="F14" s="25"/>
      <c r="G14" s="25"/>
      <c r="H14" s="25"/>
      <c r="I14" s="25"/>
    </row>
    <row r="15" spans="1:12" ht="39.950000000000003" customHeight="1" x14ac:dyDescent="0.25">
      <c r="A15" s="26">
        <v>1</v>
      </c>
      <c r="B15" s="27" t="s">
        <v>37</v>
      </c>
      <c r="C15" s="28"/>
      <c r="D15" s="6">
        <v>1</v>
      </c>
      <c r="E15" s="6">
        <v>2</v>
      </c>
      <c r="F15" s="6">
        <v>3</v>
      </c>
      <c r="G15" s="6">
        <v>4</v>
      </c>
      <c r="H15" s="6">
        <v>5</v>
      </c>
      <c r="I15" s="29"/>
    </row>
    <row r="16" spans="1:12" ht="39.950000000000003" customHeight="1" x14ac:dyDescent="0.25">
      <c r="A16" s="26">
        <v>2</v>
      </c>
      <c r="B16" s="27" t="s">
        <v>78</v>
      </c>
      <c r="C16" s="28"/>
      <c r="D16" s="6">
        <v>1</v>
      </c>
      <c r="E16" s="6">
        <v>2</v>
      </c>
      <c r="F16" s="6">
        <v>3</v>
      </c>
      <c r="G16" s="6">
        <v>4</v>
      </c>
      <c r="H16" s="6">
        <v>5</v>
      </c>
      <c r="I16" s="29"/>
    </row>
    <row r="17" spans="1:9" ht="39.950000000000003" customHeight="1" x14ac:dyDescent="0.25">
      <c r="A17" s="26">
        <v>3</v>
      </c>
      <c r="B17" s="27" t="s">
        <v>79</v>
      </c>
      <c r="C17" s="28"/>
      <c r="D17" s="6">
        <v>1</v>
      </c>
      <c r="E17" s="6">
        <v>2</v>
      </c>
      <c r="F17" s="6">
        <v>3</v>
      </c>
      <c r="G17" s="6">
        <v>4</v>
      </c>
      <c r="H17" s="6">
        <v>5</v>
      </c>
      <c r="I17" s="29"/>
    </row>
    <row r="18" spans="1:9" ht="39.950000000000003" customHeight="1" x14ac:dyDescent="0.25">
      <c r="A18" s="26">
        <v>4</v>
      </c>
      <c r="B18" s="27" t="s">
        <v>38</v>
      </c>
      <c r="C18" s="28"/>
      <c r="D18" s="6">
        <v>1</v>
      </c>
      <c r="E18" s="6">
        <v>2</v>
      </c>
      <c r="F18" s="6">
        <v>3</v>
      </c>
      <c r="G18" s="6">
        <v>4</v>
      </c>
      <c r="H18" s="6">
        <v>5</v>
      </c>
      <c r="I18" s="29"/>
    </row>
    <row r="19" spans="1:9" ht="39.950000000000003" customHeight="1" x14ac:dyDescent="0.25">
      <c r="A19" s="26">
        <v>5</v>
      </c>
      <c r="B19" s="27" t="s">
        <v>80</v>
      </c>
      <c r="C19" s="28"/>
      <c r="D19" s="6">
        <v>1</v>
      </c>
      <c r="E19" s="6">
        <v>2</v>
      </c>
      <c r="F19" s="6">
        <v>3</v>
      </c>
      <c r="G19" s="6">
        <v>4</v>
      </c>
      <c r="H19" s="6">
        <v>5</v>
      </c>
      <c r="I19" s="29"/>
    </row>
    <row r="20" spans="1:9" ht="39.950000000000003" customHeight="1" x14ac:dyDescent="0.25">
      <c r="A20" s="26">
        <v>6</v>
      </c>
      <c r="B20" s="27" t="s">
        <v>81</v>
      </c>
      <c r="C20" s="28"/>
      <c r="D20" s="6">
        <v>1</v>
      </c>
      <c r="E20" s="6">
        <v>2</v>
      </c>
      <c r="F20" s="6">
        <v>3</v>
      </c>
      <c r="G20" s="6">
        <v>4</v>
      </c>
      <c r="H20" s="6">
        <v>5</v>
      </c>
      <c r="I20" s="29"/>
    </row>
    <row r="21" spans="1:9" ht="39.950000000000003" customHeight="1" x14ac:dyDescent="0.25">
      <c r="A21" s="26">
        <v>7</v>
      </c>
      <c r="B21" s="27" t="s">
        <v>82</v>
      </c>
      <c r="C21" s="28"/>
      <c r="D21" s="6">
        <v>1</v>
      </c>
      <c r="E21" s="6">
        <v>2</v>
      </c>
      <c r="F21" s="6">
        <v>3</v>
      </c>
      <c r="G21" s="6">
        <v>4</v>
      </c>
      <c r="H21" s="6">
        <v>5</v>
      </c>
      <c r="I21" s="29"/>
    </row>
    <row r="22" spans="1:9" ht="39.950000000000003" customHeight="1" x14ac:dyDescent="0.25">
      <c r="A22" s="26">
        <v>8</v>
      </c>
      <c r="B22" s="27" t="s">
        <v>85</v>
      </c>
      <c r="C22" s="28"/>
      <c r="D22" s="6">
        <v>1</v>
      </c>
      <c r="E22" s="6">
        <v>2</v>
      </c>
      <c r="F22" s="6">
        <v>3</v>
      </c>
      <c r="G22" s="6">
        <v>4</v>
      </c>
      <c r="H22" s="6">
        <v>5</v>
      </c>
      <c r="I22" s="29"/>
    </row>
    <row r="23" spans="1:9" ht="39.950000000000003" customHeight="1" x14ac:dyDescent="0.25">
      <c r="A23" s="26">
        <v>9</v>
      </c>
      <c r="B23" s="27" t="s">
        <v>83</v>
      </c>
      <c r="C23" s="28"/>
      <c r="D23" s="6">
        <v>1</v>
      </c>
      <c r="E23" s="6">
        <v>2</v>
      </c>
      <c r="F23" s="6">
        <v>3</v>
      </c>
      <c r="G23" s="6">
        <v>4</v>
      </c>
      <c r="H23" s="6">
        <v>5</v>
      </c>
      <c r="I23" s="29"/>
    </row>
    <row r="24" spans="1:9" ht="39.950000000000003" customHeight="1" x14ac:dyDescent="0.25">
      <c r="A24" s="26">
        <v>10</v>
      </c>
      <c r="B24" s="27" t="s">
        <v>84</v>
      </c>
      <c r="C24" s="28"/>
      <c r="D24" s="6">
        <v>1</v>
      </c>
      <c r="E24" s="6">
        <v>2</v>
      </c>
      <c r="F24" s="6">
        <v>3</v>
      </c>
      <c r="G24" s="6">
        <v>4</v>
      </c>
      <c r="H24" s="6">
        <v>5</v>
      </c>
      <c r="I24" s="29"/>
    </row>
    <row r="25" spans="1:9" x14ac:dyDescent="0.25">
      <c r="A25" s="30"/>
      <c r="B25" s="31"/>
      <c r="C25" s="32"/>
      <c r="D25" s="8"/>
      <c r="E25" s="8"/>
      <c r="F25" s="8"/>
      <c r="G25" s="8"/>
      <c r="H25" s="8"/>
      <c r="I25" s="32"/>
    </row>
    <row r="26" spans="1:9" x14ac:dyDescent="0.25">
      <c r="A26" s="30"/>
      <c r="B26" s="31"/>
      <c r="C26" s="32"/>
      <c r="D26" s="8"/>
      <c r="E26" s="8"/>
      <c r="F26" s="8"/>
      <c r="G26" s="8"/>
      <c r="H26" s="8"/>
      <c r="I26" s="32"/>
    </row>
    <row r="27" spans="1:9" x14ac:dyDescent="0.25">
      <c r="A27" s="30"/>
      <c r="B27" s="9" t="s">
        <v>58</v>
      </c>
      <c r="C27" s="10" t="s">
        <v>68</v>
      </c>
      <c r="D27" s="10"/>
      <c r="E27" s="10"/>
      <c r="F27" s="10"/>
      <c r="G27" s="10"/>
      <c r="H27" s="10"/>
      <c r="I27" s="10"/>
    </row>
    <row r="28" spans="1:9" x14ac:dyDescent="0.25">
      <c r="A28" s="30"/>
      <c r="B28" s="9" t="s">
        <v>57</v>
      </c>
      <c r="C28" s="10" t="s">
        <v>67</v>
      </c>
      <c r="D28" s="10"/>
      <c r="E28" s="10"/>
      <c r="F28" s="10"/>
      <c r="G28" s="10"/>
      <c r="H28" s="10"/>
      <c r="I28" s="10"/>
    </row>
    <row r="29" spans="1:9" x14ac:dyDescent="0.25">
      <c r="A29" s="30"/>
      <c r="B29" s="11" t="s">
        <v>59</v>
      </c>
      <c r="C29" s="11"/>
      <c r="D29" s="11"/>
      <c r="E29" s="11"/>
      <c r="F29" s="11"/>
      <c r="G29" s="11"/>
      <c r="H29" s="11"/>
      <c r="I29" s="11"/>
    </row>
    <row r="30" spans="1:9" x14ac:dyDescent="0.25">
      <c r="A30" s="30"/>
      <c r="B30" s="18" t="s">
        <v>86</v>
      </c>
    </row>
    <row r="31" spans="1:9" x14ac:dyDescent="0.25">
      <c r="A31" s="30"/>
      <c r="B31" s="31"/>
      <c r="C31" s="32"/>
      <c r="D31" s="8"/>
      <c r="E31" s="8"/>
      <c r="F31" s="8"/>
      <c r="G31" s="8"/>
      <c r="H31" s="8"/>
      <c r="I31" s="32"/>
    </row>
    <row r="32" spans="1:9" x14ac:dyDescent="0.25">
      <c r="A32" s="30"/>
      <c r="B32" s="31"/>
      <c r="C32" s="32"/>
      <c r="D32" s="8"/>
      <c r="E32" s="8"/>
      <c r="F32" s="8"/>
      <c r="G32" s="8"/>
      <c r="H32" s="8"/>
      <c r="I32" s="32"/>
    </row>
    <row r="33" spans="1:9" x14ac:dyDescent="0.25">
      <c r="A33" s="30"/>
      <c r="B33" s="31"/>
      <c r="C33" s="32"/>
      <c r="D33" s="8"/>
      <c r="E33" s="8"/>
      <c r="F33" s="8"/>
      <c r="G33" s="8"/>
      <c r="H33" s="8"/>
      <c r="I33" s="32"/>
    </row>
    <row r="48" spans="1:9" x14ac:dyDescent="0.25">
      <c r="B48" s="12"/>
      <c r="C48" s="13"/>
      <c r="D48" s="13"/>
      <c r="E48" s="13"/>
      <c r="F48" s="13"/>
      <c r="G48" s="13"/>
      <c r="H48" s="13"/>
      <c r="I48" s="13"/>
    </row>
    <row r="49" spans="2:9" x14ac:dyDescent="0.25">
      <c r="B49" s="12"/>
      <c r="C49" s="13"/>
      <c r="D49" s="13"/>
      <c r="E49" s="13"/>
      <c r="F49" s="13"/>
      <c r="G49" s="13"/>
      <c r="H49" s="13"/>
      <c r="I49" s="13"/>
    </row>
    <row r="50" spans="2:9" x14ac:dyDescent="0.25">
      <c r="B50" s="14"/>
      <c r="C50" s="14"/>
      <c r="D50" s="14"/>
      <c r="E50" s="14"/>
      <c r="F50" s="14"/>
      <c r="G50" s="14"/>
      <c r="H50" s="14"/>
      <c r="I50" s="14"/>
    </row>
    <row r="51" spans="2:9" x14ac:dyDescent="0.25">
      <c r="B51" s="32"/>
      <c r="C51" s="32"/>
      <c r="D51" s="32"/>
      <c r="E51" s="32"/>
      <c r="F51" s="32"/>
      <c r="G51" s="32"/>
      <c r="H51" s="32"/>
      <c r="I51" s="32"/>
    </row>
  </sheetData>
  <mergeCells count="10">
    <mergeCell ref="C27:I27"/>
    <mergeCell ref="C28:I28"/>
    <mergeCell ref="B29:I29"/>
    <mergeCell ref="A1:I1"/>
    <mergeCell ref="C14:I14"/>
    <mergeCell ref="A2:I2"/>
    <mergeCell ref="A3:I3"/>
    <mergeCell ref="B13:I13"/>
    <mergeCell ref="A7:I7"/>
    <mergeCell ref="A5:I5"/>
  </mergeCells>
  <phoneticPr fontId="0" type="noConversion"/>
  <printOptions horizontalCentered="1"/>
  <pageMargins left="0.75" right="0.75" top="0.75" bottom="0.75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36"/>
  <sheetViews>
    <sheetView workbookViewId="0">
      <selection activeCell="B12" sqref="B12:L336"/>
    </sheetView>
  </sheetViews>
  <sheetFormatPr defaultRowHeight="13.5" x14ac:dyDescent="0.25"/>
  <cols>
    <col min="1" max="1" width="7.28515625" style="34" customWidth="1"/>
    <col min="2" max="2" width="18.85546875" style="34" bestFit="1" customWidth="1"/>
    <col min="3" max="12" width="9.5703125" style="34" bestFit="1" customWidth="1"/>
    <col min="13" max="13" width="12.5703125" style="34" bestFit="1" customWidth="1"/>
    <col min="14" max="14" width="13" style="34" bestFit="1" customWidth="1"/>
    <col min="15" max="16" width="9.140625" style="34"/>
    <col min="17" max="17" width="18.85546875" style="34" bestFit="1" customWidth="1"/>
    <col min="18" max="16384" width="9.140625" style="34"/>
  </cols>
  <sheetData>
    <row r="1" spans="1:19" ht="18.75" x14ac:dyDescent="0.3">
      <c r="A1" s="33" t="s">
        <v>32</v>
      </c>
      <c r="B1" s="33"/>
    </row>
    <row r="2" spans="1:19" x14ac:dyDescent="0.25">
      <c r="C2" s="35" t="s">
        <v>0</v>
      </c>
      <c r="D2" s="35" t="s">
        <v>1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5" t="s">
        <v>8</v>
      </c>
      <c r="L2" s="35" t="s">
        <v>9</v>
      </c>
    </row>
    <row r="3" spans="1:19" x14ac:dyDescent="0.25">
      <c r="B3" s="34" t="s">
        <v>19</v>
      </c>
      <c r="C3" s="36" t="e">
        <f>AVERAGE(C$12:C$86)</f>
        <v>#DIV/0!</v>
      </c>
      <c r="D3" s="36" t="e">
        <f t="shared" ref="D3:L3" si="0">AVERAGE(D$12:D$86)</f>
        <v>#DIV/0!</v>
      </c>
      <c r="E3" s="36" t="e">
        <f t="shared" si="0"/>
        <v>#DIV/0!</v>
      </c>
      <c r="F3" s="36" t="e">
        <f t="shared" si="0"/>
        <v>#DIV/0!</v>
      </c>
      <c r="G3" s="36" t="e">
        <f t="shared" si="0"/>
        <v>#DIV/0!</v>
      </c>
      <c r="H3" s="36" t="e">
        <f t="shared" si="0"/>
        <v>#DIV/0!</v>
      </c>
      <c r="I3" s="36" t="e">
        <f t="shared" si="0"/>
        <v>#DIV/0!</v>
      </c>
      <c r="J3" s="36" t="e">
        <f t="shared" si="0"/>
        <v>#DIV/0!</v>
      </c>
      <c r="K3" s="36" t="e">
        <f t="shared" si="0"/>
        <v>#DIV/0!</v>
      </c>
      <c r="L3" s="36" t="e">
        <f t="shared" si="0"/>
        <v>#DIV/0!</v>
      </c>
    </row>
    <row r="4" spans="1:19" x14ac:dyDescent="0.25">
      <c r="B4" s="34" t="s">
        <v>18</v>
      </c>
      <c r="C4" s="35" t="e">
        <f>MODE(C$12:C$86)</f>
        <v>#N/A</v>
      </c>
      <c r="D4" s="35" t="e">
        <f t="shared" ref="D4:L4" si="1">MODE(D$12:D$86)</f>
        <v>#N/A</v>
      </c>
      <c r="E4" s="35" t="e">
        <f t="shared" si="1"/>
        <v>#N/A</v>
      </c>
      <c r="F4" s="35" t="e">
        <f t="shared" si="1"/>
        <v>#N/A</v>
      </c>
      <c r="G4" s="35" t="e">
        <f t="shared" si="1"/>
        <v>#N/A</v>
      </c>
      <c r="H4" s="35" t="e">
        <f t="shared" si="1"/>
        <v>#N/A</v>
      </c>
      <c r="I4" s="35" t="e">
        <f t="shared" si="1"/>
        <v>#N/A</v>
      </c>
      <c r="J4" s="35" t="e">
        <f t="shared" si="1"/>
        <v>#N/A</v>
      </c>
      <c r="K4" s="35" t="e">
        <f t="shared" si="1"/>
        <v>#N/A</v>
      </c>
      <c r="L4" s="35" t="e">
        <f t="shared" si="1"/>
        <v>#N/A</v>
      </c>
    </row>
    <row r="5" spans="1:19" x14ac:dyDescent="0.25">
      <c r="B5" s="34" t="s">
        <v>21</v>
      </c>
      <c r="C5" s="37" t="e">
        <f>ROUND(STDEV(C$12:C86),1)</f>
        <v>#DIV/0!</v>
      </c>
      <c r="D5" s="37" t="e">
        <f>ROUND(STDEV(D$12:D86),1)</f>
        <v>#DIV/0!</v>
      </c>
      <c r="E5" s="37" t="e">
        <f>ROUND(STDEV(E$12:E86),1)</f>
        <v>#DIV/0!</v>
      </c>
      <c r="F5" s="37" t="e">
        <f>ROUND(STDEV(F$12:F86),1)</f>
        <v>#DIV/0!</v>
      </c>
      <c r="G5" s="37" t="e">
        <f>ROUND(STDEV(G$12:G86),1)</f>
        <v>#DIV/0!</v>
      </c>
      <c r="H5" s="37" t="e">
        <f>ROUND(STDEV(H$12:H86),1)</f>
        <v>#DIV/0!</v>
      </c>
      <c r="I5" s="37" t="e">
        <f>ROUND(STDEV(I$12:I86),1)</f>
        <v>#DIV/0!</v>
      </c>
      <c r="J5" s="37" t="e">
        <f>ROUND(STDEV(J$12:J86),1)</f>
        <v>#DIV/0!</v>
      </c>
      <c r="K5" s="37" t="e">
        <f>ROUND(STDEV(K$12:K86),1)</f>
        <v>#DIV/0!</v>
      </c>
      <c r="L5" s="37" t="e">
        <f>ROUND(STDEV(L$12:L86),1)</f>
        <v>#DIV/0!</v>
      </c>
    </row>
    <row r="6" spans="1:19" x14ac:dyDescent="0.25">
      <c r="B6" s="34" t="s">
        <v>20</v>
      </c>
      <c r="C6" s="37" t="e">
        <f>ROUND((STDEV(C$12:C$86)/(SQRT(COUNTA(C12:C86)))),1)</f>
        <v>#DIV/0!</v>
      </c>
      <c r="D6" s="37" t="e">
        <f t="shared" ref="D6:L6" si="2">ROUND((STDEV(D$12:D$86)/(SQRT(COUNTA(D12:D86)))),1)</f>
        <v>#DIV/0!</v>
      </c>
      <c r="E6" s="37" t="e">
        <f t="shared" si="2"/>
        <v>#DIV/0!</v>
      </c>
      <c r="F6" s="37" t="e">
        <f t="shared" si="2"/>
        <v>#DIV/0!</v>
      </c>
      <c r="G6" s="37" t="e">
        <f t="shared" si="2"/>
        <v>#DIV/0!</v>
      </c>
      <c r="H6" s="37" t="e">
        <f t="shared" si="2"/>
        <v>#DIV/0!</v>
      </c>
      <c r="I6" s="37" t="e">
        <f t="shared" si="2"/>
        <v>#DIV/0!</v>
      </c>
      <c r="J6" s="37" t="e">
        <f t="shared" si="2"/>
        <v>#DIV/0!</v>
      </c>
      <c r="K6" s="37" t="e">
        <f t="shared" si="2"/>
        <v>#DIV/0!</v>
      </c>
      <c r="L6" s="37" t="e">
        <f t="shared" si="2"/>
        <v>#DIV/0!</v>
      </c>
    </row>
    <row r="9" spans="1:19" ht="18.75" x14ac:dyDescent="0.3">
      <c r="A9" s="33" t="s">
        <v>33</v>
      </c>
      <c r="B9" s="33"/>
    </row>
    <row r="10" spans="1:19" ht="6.75" customHeight="1" x14ac:dyDescent="0.3">
      <c r="A10" s="33"/>
      <c r="B10" s="33"/>
    </row>
    <row r="11" spans="1:19" x14ac:dyDescent="0.25">
      <c r="A11" s="34" t="s">
        <v>30</v>
      </c>
      <c r="B11" s="35" t="s">
        <v>46</v>
      </c>
      <c r="C11" s="35" t="s">
        <v>0</v>
      </c>
      <c r="D11" s="35" t="s">
        <v>1</v>
      </c>
      <c r="E11" s="35" t="s">
        <v>2</v>
      </c>
      <c r="F11" s="35" t="s">
        <v>3</v>
      </c>
      <c r="G11" s="35" t="s">
        <v>4</v>
      </c>
      <c r="H11" s="35" t="s">
        <v>5</v>
      </c>
      <c r="I11" s="35" t="s">
        <v>6</v>
      </c>
      <c r="J11" s="35" t="s">
        <v>7</v>
      </c>
      <c r="K11" s="35" t="s">
        <v>8</v>
      </c>
      <c r="L11" s="35" t="s">
        <v>9</v>
      </c>
      <c r="M11" s="35" t="s">
        <v>88</v>
      </c>
      <c r="N11" s="35" t="s">
        <v>87</v>
      </c>
      <c r="Q11" s="34" t="s">
        <v>46</v>
      </c>
      <c r="S11" s="38"/>
    </row>
    <row r="12" spans="1:19" x14ac:dyDescent="0.25">
      <c r="A12" s="35">
        <v>1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5">
        <f t="shared" ref="M12:M75" si="3">SUM(C12:L12)</f>
        <v>0</v>
      </c>
      <c r="N12" s="35">
        <f>RANK(M12,$M$12:$M$336)</f>
        <v>1</v>
      </c>
      <c r="Q12" s="34" t="s">
        <v>69</v>
      </c>
      <c r="S12" s="3"/>
    </row>
    <row r="13" spans="1:19" x14ac:dyDescent="0.25">
      <c r="A13" s="35">
        <v>2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5">
        <f t="shared" si="3"/>
        <v>0</v>
      </c>
      <c r="N13" s="35">
        <f t="shared" ref="N13:N76" si="4">RANK(M13,$M$12:$M$336)</f>
        <v>1</v>
      </c>
      <c r="Q13" s="34" t="s">
        <v>70</v>
      </c>
      <c r="S13" s="38"/>
    </row>
    <row r="14" spans="1:19" x14ac:dyDescent="0.25">
      <c r="A14" s="35">
        <v>3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5">
        <f t="shared" si="3"/>
        <v>0</v>
      </c>
      <c r="N14" s="35">
        <f t="shared" si="4"/>
        <v>1</v>
      </c>
      <c r="Q14" s="34" t="s">
        <v>71</v>
      </c>
      <c r="S14" s="3"/>
    </row>
    <row r="15" spans="1:19" x14ac:dyDescent="0.25">
      <c r="A15" s="35">
        <v>4</v>
      </c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5">
        <f t="shared" si="3"/>
        <v>0</v>
      </c>
      <c r="N15" s="35">
        <f t="shared" si="4"/>
        <v>1</v>
      </c>
      <c r="Q15" s="38" t="s">
        <v>72</v>
      </c>
    </row>
    <row r="16" spans="1:19" x14ac:dyDescent="0.25">
      <c r="A16" s="35">
        <v>5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5">
        <f t="shared" si="3"/>
        <v>0</v>
      </c>
      <c r="N16" s="35">
        <f t="shared" si="4"/>
        <v>1</v>
      </c>
      <c r="Q16" s="34" t="s">
        <v>73</v>
      </c>
      <c r="S16" s="3"/>
    </row>
    <row r="17" spans="1:19" x14ac:dyDescent="0.25">
      <c r="A17" s="35">
        <v>6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5">
        <f t="shared" si="3"/>
        <v>0</v>
      </c>
      <c r="N17" s="35">
        <f t="shared" si="4"/>
        <v>1</v>
      </c>
      <c r="Q17" s="34" t="s">
        <v>74</v>
      </c>
      <c r="S17" s="38"/>
    </row>
    <row r="18" spans="1:19" x14ac:dyDescent="0.25">
      <c r="A18" s="35">
        <v>7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5">
        <f t="shared" si="3"/>
        <v>0</v>
      </c>
      <c r="N18" s="35">
        <f t="shared" si="4"/>
        <v>1</v>
      </c>
      <c r="Q18" s="34" t="s">
        <v>75</v>
      </c>
      <c r="S18" s="3"/>
    </row>
    <row r="19" spans="1:19" x14ac:dyDescent="0.25">
      <c r="A19" s="35">
        <v>8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5">
        <f t="shared" si="3"/>
        <v>0</v>
      </c>
      <c r="N19" s="35">
        <f t="shared" si="4"/>
        <v>1</v>
      </c>
      <c r="Q19" s="34" t="s">
        <v>76</v>
      </c>
      <c r="S19" s="38"/>
    </row>
    <row r="20" spans="1:19" x14ac:dyDescent="0.25">
      <c r="A20" s="35">
        <v>9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5">
        <f t="shared" si="3"/>
        <v>0</v>
      </c>
      <c r="N20" s="35">
        <f t="shared" si="4"/>
        <v>1</v>
      </c>
      <c r="Q20" s="38" t="s">
        <v>77</v>
      </c>
      <c r="S20" s="3"/>
    </row>
    <row r="21" spans="1:19" x14ac:dyDescent="0.25">
      <c r="A21" s="35">
        <v>10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5">
        <f t="shared" si="3"/>
        <v>0</v>
      </c>
      <c r="N21" s="35">
        <f t="shared" si="4"/>
        <v>1</v>
      </c>
      <c r="Q21" s="38"/>
    </row>
    <row r="22" spans="1:19" x14ac:dyDescent="0.25">
      <c r="A22" s="35">
        <v>11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5">
        <f t="shared" si="3"/>
        <v>0</v>
      </c>
      <c r="N22" s="35">
        <f t="shared" si="4"/>
        <v>1</v>
      </c>
      <c r="Q22" s="38"/>
      <c r="S22" s="3"/>
    </row>
    <row r="23" spans="1:19" x14ac:dyDescent="0.25">
      <c r="A23" s="35">
        <v>12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5">
        <f t="shared" si="3"/>
        <v>0</v>
      </c>
      <c r="N23" s="35">
        <f t="shared" si="4"/>
        <v>1</v>
      </c>
      <c r="S23" s="38"/>
    </row>
    <row r="24" spans="1:19" x14ac:dyDescent="0.25">
      <c r="A24" s="35">
        <v>13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5">
        <f t="shared" si="3"/>
        <v>0</v>
      </c>
      <c r="N24" s="35">
        <f t="shared" si="4"/>
        <v>1</v>
      </c>
      <c r="S24" s="3"/>
    </row>
    <row r="25" spans="1:19" x14ac:dyDescent="0.25">
      <c r="A25" s="35">
        <v>14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5">
        <f t="shared" si="3"/>
        <v>0</v>
      </c>
      <c r="N25" s="35">
        <f t="shared" si="4"/>
        <v>1</v>
      </c>
      <c r="S25" s="38"/>
    </row>
    <row r="26" spans="1:19" x14ac:dyDescent="0.25">
      <c r="A26" s="35">
        <v>15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5">
        <f t="shared" si="3"/>
        <v>0</v>
      </c>
      <c r="N26" s="35">
        <f t="shared" si="4"/>
        <v>1</v>
      </c>
      <c r="S26" s="3"/>
    </row>
    <row r="27" spans="1:19" x14ac:dyDescent="0.25">
      <c r="A27" s="35">
        <v>16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35">
        <f t="shared" si="3"/>
        <v>0</v>
      </c>
      <c r="N27" s="35">
        <f t="shared" si="4"/>
        <v>1</v>
      </c>
      <c r="S27" s="38"/>
    </row>
    <row r="28" spans="1:19" x14ac:dyDescent="0.25">
      <c r="A28" s="35">
        <v>17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5">
        <f t="shared" si="3"/>
        <v>0</v>
      </c>
      <c r="N28" s="35">
        <f t="shared" si="4"/>
        <v>1</v>
      </c>
      <c r="S28" s="3"/>
    </row>
    <row r="29" spans="1:19" x14ac:dyDescent="0.25">
      <c r="A29" s="35">
        <v>18</v>
      </c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35">
        <f t="shared" si="3"/>
        <v>0</v>
      </c>
      <c r="N29" s="35">
        <f t="shared" si="4"/>
        <v>1</v>
      </c>
    </row>
    <row r="30" spans="1:19" x14ac:dyDescent="0.25">
      <c r="A30" s="35">
        <v>19</v>
      </c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5">
        <f t="shared" si="3"/>
        <v>0</v>
      </c>
      <c r="N30" s="35">
        <f t="shared" si="4"/>
        <v>1</v>
      </c>
      <c r="S30" s="3"/>
    </row>
    <row r="31" spans="1:19" x14ac:dyDescent="0.25">
      <c r="A31" s="35">
        <v>20</v>
      </c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5">
        <f t="shared" si="3"/>
        <v>0</v>
      </c>
      <c r="N31" s="35">
        <f t="shared" si="4"/>
        <v>1</v>
      </c>
    </row>
    <row r="32" spans="1:19" x14ac:dyDescent="0.25">
      <c r="A32" s="35">
        <v>21</v>
      </c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5">
        <f t="shared" si="3"/>
        <v>0</v>
      </c>
      <c r="N32" s="35">
        <f t="shared" si="4"/>
        <v>1</v>
      </c>
      <c r="S32" s="3"/>
    </row>
    <row r="33" spans="1:19" x14ac:dyDescent="0.25">
      <c r="A33" s="35">
        <v>22</v>
      </c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5">
        <f t="shared" si="3"/>
        <v>0</v>
      </c>
      <c r="N33" s="35">
        <f t="shared" si="4"/>
        <v>1</v>
      </c>
      <c r="S33" s="38"/>
    </row>
    <row r="34" spans="1:19" x14ac:dyDescent="0.25">
      <c r="A34" s="35">
        <v>23</v>
      </c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5">
        <f t="shared" si="3"/>
        <v>0</v>
      </c>
      <c r="N34" s="35">
        <f t="shared" si="4"/>
        <v>1</v>
      </c>
    </row>
    <row r="35" spans="1:19" x14ac:dyDescent="0.25">
      <c r="A35" s="35">
        <v>24</v>
      </c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5">
        <f t="shared" si="3"/>
        <v>0</v>
      </c>
      <c r="N35" s="35">
        <f t="shared" si="4"/>
        <v>1</v>
      </c>
    </row>
    <row r="36" spans="1:19" x14ac:dyDescent="0.25">
      <c r="A36" s="35">
        <v>25</v>
      </c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5">
        <f t="shared" si="3"/>
        <v>0</v>
      </c>
      <c r="N36" s="35">
        <f t="shared" si="4"/>
        <v>1</v>
      </c>
    </row>
    <row r="37" spans="1:19" x14ac:dyDescent="0.25">
      <c r="A37" s="35">
        <v>26</v>
      </c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5">
        <f t="shared" si="3"/>
        <v>0</v>
      </c>
      <c r="N37" s="35">
        <f t="shared" si="4"/>
        <v>1</v>
      </c>
    </row>
    <row r="38" spans="1:19" x14ac:dyDescent="0.25">
      <c r="A38" s="35">
        <v>27</v>
      </c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35">
        <f t="shared" si="3"/>
        <v>0</v>
      </c>
      <c r="N38" s="35">
        <f t="shared" si="4"/>
        <v>1</v>
      </c>
    </row>
    <row r="39" spans="1:19" x14ac:dyDescent="0.25">
      <c r="A39" s="35">
        <v>28</v>
      </c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35">
        <f t="shared" si="3"/>
        <v>0</v>
      </c>
      <c r="N39" s="35">
        <f t="shared" si="4"/>
        <v>1</v>
      </c>
    </row>
    <row r="40" spans="1:19" x14ac:dyDescent="0.25">
      <c r="A40" s="35">
        <v>29</v>
      </c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5">
        <f t="shared" si="3"/>
        <v>0</v>
      </c>
      <c r="N40" s="35">
        <f t="shared" si="4"/>
        <v>1</v>
      </c>
    </row>
    <row r="41" spans="1:19" x14ac:dyDescent="0.25">
      <c r="A41" s="35">
        <v>30</v>
      </c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5">
        <f t="shared" si="3"/>
        <v>0</v>
      </c>
      <c r="N41" s="35">
        <f t="shared" si="4"/>
        <v>1</v>
      </c>
    </row>
    <row r="42" spans="1:19" x14ac:dyDescent="0.25">
      <c r="A42" s="35">
        <v>31</v>
      </c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35">
        <f t="shared" si="3"/>
        <v>0</v>
      </c>
      <c r="N42" s="35">
        <f t="shared" si="4"/>
        <v>1</v>
      </c>
    </row>
    <row r="43" spans="1:19" x14ac:dyDescent="0.25">
      <c r="A43" s="35">
        <v>32</v>
      </c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5">
        <f t="shared" si="3"/>
        <v>0</v>
      </c>
      <c r="N43" s="35">
        <f t="shared" si="4"/>
        <v>1</v>
      </c>
    </row>
    <row r="44" spans="1:19" x14ac:dyDescent="0.25">
      <c r="A44" s="35">
        <v>33</v>
      </c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5">
        <f t="shared" si="3"/>
        <v>0</v>
      </c>
      <c r="N44" s="35">
        <f t="shared" si="4"/>
        <v>1</v>
      </c>
    </row>
    <row r="45" spans="1:19" x14ac:dyDescent="0.25">
      <c r="A45" s="35">
        <v>34</v>
      </c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5">
        <f t="shared" si="3"/>
        <v>0</v>
      </c>
      <c r="N45" s="35">
        <f t="shared" si="4"/>
        <v>1</v>
      </c>
    </row>
    <row r="46" spans="1:19" x14ac:dyDescent="0.25">
      <c r="A46" s="35">
        <v>35</v>
      </c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5">
        <f t="shared" si="3"/>
        <v>0</v>
      </c>
      <c r="N46" s="35">
        <f t="shared" si="4"/>
        <v>1</v>
      </c>
    </row>
    <row r="47" spans="1:19" x14ac:dyDescent="0.25">
      <c r="A47" s="35">
        <v>36</v>
      </c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35">
        <f t="shared" si="3"/>
        <v>0</v>
      </c>
      <c r="N47" s="35">
        <f t="shared" si="4"/>
        <v>1</v>
      </c>
    </row>
    <row r="48" spans="1:19" x14ac:dyDescent="0.25">
      <c r="A48" s="35">
        <v>37</v>
      </c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5">
        <f t="shared" si="3"/>
        <v>0</v>
      </c>
      <c r="N48" s="35">
        <f t="shared" si="4"/>
        <v>1</v>
      </c>
    </row>
    <row r="49" spans="1:14" x14ac:dyDescent="0.25">
      <c r="A49" s="35">
        <v>38</v>
      </c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35">
        <f t="shared" si="3"/>
        <v>0</v>
      </c>
      <c r="N49" s="35">
        <f t="shared" si="4"/>
        <v>1</v>
      </c>
    </row>
    <row r="50" spans="1:14" x14ac:dyDescent="0.25">
      <c r="A50" s="35">
        <v>39</v>
      </c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35">
        <f t="shared" si="3"/>
        <v>0</v>
      </c>
      <c r="N50" s="35">
        <f t="shared" si="4"/>
        <v>1</v>
      </c>
    </row>
    <row r="51" spans="1:14" x14ac:dyDescent="0.25">
      <c r="A51" s="35">
        <v>40</v>
      </c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35">
        <f t="shared" si="3"/>
        <v>0</v>
      </c>
      <c r="N51" s="35">
        <f t="shared" si="4"/>
        <v>1</v>
      </c>
    </row>
    <row r="52" spans="1:14" x14ac:dyDescent="0.25">
      <c r="A52" s="35">
        <v>41</v>
      </c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35">
        <f t="shared" si="3"/>
        <v>0</v>
      </c>
      <c r="N52" s="35">
        <f t="shared" si="4"/>
        <v>1</v>
      </c>
    </row>
    <row r="53" spans="1:14" x14ac:dyDescent="0.25">
      <c r="A53" s="35">
        <v>42</v>
      </c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35">
        <f t="shared" si="3"/>
        <v>0</v>
      </c>
      <c r="N53" s="35">
        <f t="shared" si="4"/>
        <v>1</v>
      </c>
    </row>
    <row r="54" spans="1:14" x14ac:dyDescent="0.25">
      <c r="A54" s="35">
        <v>43</v>
      </c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35">
        <f t="shared" si="3"/>
        <v>0</v>
      </c>
      <c r="N54" s="35">
        <f t="shared" si="4"/>
        <v>1</v>
      </c>
    </row>
    <row r="55" spans="1:14" x14ac:dyDescent="0.25">
      <c r="A55" s="35">
        <v>44</v>
      </c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35">
        <f t="shared" si="3"/>
        <v>0</v>
      </c>
      <c r="N55" s="35">
        <f t="shared" si="4"/>
        <v>1</v>
      </c>
    </row>
    <row r="56" spans="1:14" x14ac:dyDescent="0.25">
      <c r="A56" s="35">
        <v>45</v>
      </c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35">
        <f t="shared" si="3"/>
        <v>0</v>
      </c>
      <c r="N56" s="35">
        <f t="shared" si="4"/>
        <v>1</v>
      </c>
    </row>
    <row r="57" spans="1:14" x14ac:dyDescent="0.25">
      <c r="A57" s="35">
        <v>46</v>
      </c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35">
        <f t="shared" si="3"/>
        <v>0</v>
      </c>
      <c r="N57" s="35">
        <f t="shared" si="4"/>
        <v>1</v>
      </c>
    </row>
    <row r="58" spans="1:14" x14ac:dyDescent="0.25">
      <c r="A58" s="35">
        <v>47</v>
      </c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35">
        <f t="shared" si="3"/>
        <v>0</v>
      </c>
      <c r="N58" s="35">
        <f t="shared" si="4"/>
        <v>1</v>
      </c>
    </row>
    <row r="59" spans="1:14" x14ac:dyDescent="0.25">
      <c r="A59" s="35">
        <v>48</v>
      </c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35">
        <f t="shared" si="3"/>
        <v>0</v>
      </c>
      <c r="N59" s="35">
        <f t="shared" si="4"/>
        <v>1</v>
      </c>
    </row>
    <row r="60" spans="1:14" x14ac:dyDescent="0.25">
      <c r="A60" s="35">
        <v>49</v>
      </c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35">
        <f t="shared" si="3"/>
        <v>0</v>
      </c>
      <c r="N60" s="35">
        <f t="shared" si="4"/>
        <v>1</v>
      </c>
    </row>
    <row r="61" spans="1:14" x14ac:dyDescent="0.25">
      <c r="A61" s="35">
        <v>50</v>
      </c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35">
        <f t="shared" si="3"/>
        <v>0</v>
      </c>
      <c r="N61" s="35">
        <f t="shared" si="4"/>
        <v>1</v>
      </c>
    </row>
    <row r="62" spans="1:14" x14ac:dyDescent="0.25">
      <c r="A62" s="35">
        <v>51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35">
        <f t="shared" si="3"/>
        <v>0</v>
      </c>
      <c r="N62" s="35">
        <f t="shared" si="4"/>
        <v>1</v>
      </c>
    </row>
    <row r="63" spans="1:14" x14ac:dyDescent="0.25">
      <c r="A63" s="35">
        <v>52</v>
      </c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35">
        <f t="shared" si="3"/>
        <v>0</v>
      </c>
      <c r="N63" s="35">
        <f t="shared" si="4"/>
        <v>1</v>
      </c>
    </row>
    <row r="64" spans="1:14" x14ac:dyDescent="0.25">
      <c r="A64" s="35">
        <v>53</v>
      </c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35">
        <f t="shared" si="3"/>
        <v>0</v>
      </c>
      <c r="N64" s="35">
        <f t="shared" si="4"/>
        <v>1</v>
      </c>
    </row>
    <row r="65" spans="1:14" x14ac:dyDescent="0.25">
      <c r="A65" s="35">
        <v>54</v>
      </c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35">
        <f t="shared" si="3"/>
        <v>0</v>
      </c>
      <c r="N65" s="35">
        <f t="shared" si="4"/>
        <v>1</v>
      </c>
    </row>
    <row r="66" spans="1:14" x14ac:dyDescent="0.25">
      <c r="A66" s="35">
        <v>55</v>
      </c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35">
        <f t="shared" si="3"/>
        <v>0</v>
      </c>
      <c r="N66" s="35">
        <f t="shared" si="4"/>
        <v>1</v>
      </c>
    </row>
    <row r="67" spans="1:14" x14ac:dyDescent="0.25">
      <c r="A67" s="35">
        <v>56</v>
      </c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35">
        <f t="shared" si="3"/>
        <v>0</v>
      </c>
      <c r="N67" s="35">
        <f t="shared" si="4"/>
        <v>1</v>
      </c>
    </row>
    <row r="68" spans="1:14" x14ac:dyDescent="0.25">
      <c r="A68" s="35">
        <v>57</v>
      </c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35">
        <f t="shared" si="3"/>
        <v>0</v>
      </c>
      <c r="N68" s="35">
        <f t="shared" si="4"/>
        <v>1</v>
      </c>
    </row>
    <row r="69" spans="1:14" x14ac:dyDescent="0.25">
      <c r="A69" s="35">
        <v>58</v>
      </c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35">
        <f t="shared" si="3"/>
        <v>0</v>
      </c>
      <c r="N69" s="35">
        <f t="shared" si="4"/>
        <v>1</v>
      </c>
    </row>
    <row r="70" spans="1:14" x14ac:dyDescent="0.25">
      <c r="A70" s="35">
        <v>59</v>
      </c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35">
        <f t="shared" si="3"/>
        <v>0</v>
      </c>
      <c r="N70" s="35">
        <f t="shared" si="4"/>
        <v>1</v>
      </c>
    </row>
    <row r="71" spans="1:14" x14ac:dyDescent="0.25">
      <c r="A71" s="35">
        <v>60</v>
      </c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35">
        <f t="shared" si="3"/>
        <v>0</v>
      </c>
      <c r="N71" s="35">
        <f t="shared" si="4"/>
        <v>1</v>
      </c>
    </row>
    <row r="72" spans="1:14" x14ac:dyDescent="0.25">
      <c r="A72" s="35">
        <v>61</v>
      </c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35">
        <f t="shared" si="3"/>
        <v>0</v>
      </c>
      <c r="N72" s="35">
        <f t="shared" si="4"/>
        <v>1</v>
      </c>
    </row>
    <row r="73" spans="1:14" x14ac:dyDescent="0.25">
      <c r="A73" s="35">
        <v>62</v>
      </c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35">
        <f t="shared" si="3"/>
        <v>0</v>
      </c>
      <c r="N73" s="35">
        <f t="shared" si="4"/>
        <v>1</v>
      </c>
    </row>
    <row r="74" spans="1:14" x14ac:dyDescent="0.25">
      <c r="A74" s="35">
        <v>63</v>
      </c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35">
        <f t="shared" si="3"/>
        <v>0</v>
      </c>
      <c r="N74" s="35">
        <f t="shared" si="4"/>
        <v>1</v>
      </c>
    </row>
    <row r="75" spans="1:14" x14ac:dyDescent="0.25">
      <c r="A75" s="35">
        <v>64</v>
      </c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35">
        <f t="shared" si="3"/>
        <v>0</v>
      </c>
      <c r="N75" s="35">
        <f t="shared" si="4"/>
        <v>1</v>
      </c>
    </row>
    <row r="76" spans="1:14" x14ac:dyDescent="0.25">
      <c r="A76" s="35">
        <v>65</v>
      </c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35">
        <f t="shared" ref="M76:M139" si="5">SUM(C76:L76)</f>
        <v>0</v>
      </c>
      <c r="N76" s="35">
        <f t="shared" si="4"/>
        <v>1</v>
      </c>
    </row>
    <row r="77" spans="1:14" x14ac:dyDescent="0.25">
      <c r="A77" s="35">
        <v>66</v>
      </c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35">
        <f t="shared" si="5"/>
        <v>0</v>
      </c>
      <c r="N77" s="35">
        <f t="shared" ref="N77:N140" si="6">RANK(M77,$M$12:$M$336)</f>
        <v>1</v>
      </c>
    </row>
    <row r="78" spans="1:14" x14ac:dyDescent="0.25">
      <c r="A78" s="35">
        <v>67</v>
      </c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35">
        <f t="shared" si="5"/>
        <v>0</v>
      </c>
      <c r="N78" s="35">
        <f t="shared" si="6"/>
        <v>1</v>
      </c>
    </row>
    <row r="79" spans="1:14" x14ac:dyDescent="0.25">
      <c r="A79" s="35">
        <v>68</v>
      </c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35">
        <f t="shared" si="5"/>
        <v>0</v>
      </c>
      <c r="N79" s="35">
        <f t="shared" si="6"/>
        <v>1</v>
      </c>
    </row>
    <row r="80" spans="1:14" x14ac:dyDescent="0.25">
      <c r="A80" s="35">
        <v>69</v>
      </c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35">
        <f t="shared" si="5"/>
        <v>0</v>
      </c>
      <c r="N80" s="35">
        <f t="shared" si="6"/>
        <v>1</v>
      </c>
    </row>
    <row r="81" spans="1:14" x14ac:dyDescent="0.25">
      <c r="A81" s="35">
        <v>70</v>
      </c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35">
        <f t="shared" si="5"/>
        <v>0</v>
      </c>
      <c r="N81" s="35">
        <f t="shared" si="6"/>
        <v>1</v>
      </c>
    </row>
    <row r="82" spans="1:14" x14ac:dyDescent="0.25">
      <c r="A82" s="35">
        <v>71</v>
      </c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35">
        <f t="shared" si="5"/>
        <v>0</v>
      </c>
      <c r="N82" s="35">
        <f t="shared" si="6"/>
        <v>1</v>
      </c>
    </row>
    <row r="83" spans="1:14" x14ac:dyDescent="0.25">
      <c r="A83" s="35">
        <v>72</v>
      </c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35">
        <f t="shared" si="5"/>
        <v>0</v>
      </c>
      <c r="N83" s="35">
        <f t="shared" si="6"/>
        <v>1</v>
      </c>
    </row>
    <row r="84" spans="1:14" x14ac:dyDescent="0.25">
      <c r="A84" s="35">
        <v>73</v>
      </c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35">
        <f t="shared" si="5"/>
        <v>0</v>
      </c>
      <c r="N84" s="35">
        <f t="shared" si="6"/>
        <v>1</v>
      </c>
    </row>
    <row r="85" spans="1:14" x14ac:dyDescent="0.25">
      <c r="A85" s="35">
        <v>74</v>
      </c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35">
        <f t="shared" si="5"/>
        <v>0</v>
      </c>
      <c r="N85" s="35">
        <f t="shared" si="6"/>
        <v>1</v>
      </c>
    </row>
    <row r="86" spans="1:14" x14ac:dyDescent="0.25">
      <c r="A86" s="35">
        <v>75</v>
      </c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35">
        <f t="shared" si="5"/>
        <v>0</v>
      </c>
      <c r="N86" s="35">
        <f t="shared" si="6"/>
        <v>1</v>
      </c>
    </row>
    <row r="87" spans="1:14" x14ac:dyDescent="0.25">
      <c r="A87" s="35">
        <v>76</v>
      </c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35">
        <f t="shared" si="5"/>
        <v>0</v>
      </c>
      <c r="N87" s="35">
        <f t="shared" si="6"/>
        <v>1</v>
      </c>
    </row>
    <row r="88" spans="1:14" x14ac:dyDescent="0.25">
      <c r="A88" s="35">
        <v>77</v>
      </c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35">
        <f t="shared" si="5"/>
        <v>0</v>
      </c>
      <c r="N88" s="35">
        <f t="shared" si="6"/>
        <v>1</v>
      </c>
    </row>
    <row r="89" spans="1:14" x14ac:dyDescent="0.25">
      <c r="A89" s="35">
        <v>78</v>
      </c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35">
        <f t="shared" si="5"/>
        <v>0</v>
      </c>
      <c r="N89" s="35">
        <f t="shared" si="6"/>
        <v>1</v>
      </c>
    </row>
    <row r="90" spans="1:14" x14ac:dyDescent="0.25">
      <c r="A90" s="35">
        <v>79</v>
      </c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35">
        <f t="shared" si="5"/>
        <v>0</v>
      </c>
      <c r="N90" s="35">
        <f t="shared" si="6"/>
        <v>1</v>
      </c>
    </row>
    <row r="91" spans="1:14" x14ac:dyDescent="0.25">
      <c r="A91" s="35">
        <v>80</v>
      </c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35">
        <f t="shared" si="5"/>
        <v>0</v>
      </c>
      <c r="N91" s="35">
        <f t="shared" si="6"/>
        <v>1</v>
      </c>
    </row>
    <row r="92" spans="1:14" x14ac:dyDescent="0.25">
      <c r="A92" s="35">
        <v>81</v>
      </c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35">
        <f t="shared" si="5"/>
        <v>0</v>
      </c>
      <c r="N92" s="35">
        <f t="shared" si="6"/>
        <v>1</v>
      </c>
    </row>
    <row r="93" spans="1:14" x14ac:dyDescent="0.25">
      <c r="A93" s="35">
        <v>82</v>
      </c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35">
        <f t="shared" si="5"/>
        <v>0</v>
      </c>
      <c r="N93" s="35">
        <f t="shared" si="6"/>
        <v>1</v>
      </c>
    </row>
    <row r="94" spans="1:14" x14ac:dyDescent="0.25">
      <c r="A94" s="35">
        <v>83</v>
      </c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35">
        <f t="shared" si="5"/>
        <v>0</v>
      </c>
      <c r="N94" s="35">
        <f t="shared" si="6"/>
        <v>1</v>
      </c>
    </row>
    <row r="95" spans="1:14" x14ac:dyDescent="0.25">
      <c r="A95" s="35">
        <v>84</v>
      </c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35">
        <f t="shared" si="5"/>
        <v>0</v>
      </c>
      <c r="N95" s="35">
        <f t="shared" si="6"/>
        <v>1</v>
      </c>
    </row>
    <row r="96" spans="1:14" x14ac:dyDescent="0.25">
      <c r="A96" s="35">
        <v>85</v>
      </c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35">
        <f t="shared" si="5"/>
        <v>0</v>
      </c>
      <c r="N96" s="35">
        <f t="shared" si="6"/>
        <v>1</v>
      </c>
    </row>
    <row r="97" spans="1:14" x14ac:dyDescent="0.25">
      <c r="A97" s="35">
        <v>86</v>
      </c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35">
        <f t="shared" si="5"/>
        <v>0</v>
      </c>
      <c r="N97" s="35">
        <f t="shared" si="6"/>
        <v>1</v>
      </c>
    </row>
    <row r="98" spans="1:14" x14ac:dyDescent="0.25">
      <c r="A98" s="35">
        <v>87</v>
      </c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35">
        <f t="shared" si="5"/>
        <v>0</v>
      </c>
      <c r="N98" s="35">
        <f t="shared" si="6"/>
        <v>1</v>
      </c>
    </row>
    <row r="99" spans="1:14" x14ac:dyDescent="0.25">
      <c r="A99" s="35">
        <v>88</v>
      </c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35">
        <f t="shared" si="5"/>
        <v>0</v>
      </c>
      <c r="N99" s="35">
        <f t="shared" si="6"/>
        <v>1</v>
      </c>
    </row>
    <row r="100" spans="1:14" x14ac:dyDescent="0.25">
      <c r="A100" s="35">
        <v>89</v>
      </c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35">
        <f t="shared" si="5"/>
        <v>0</v>
      </c>
      <c r="N100" s="35">
        <f t="shared" si="6"/>
        <v>1</v>
      </c>
    </row>
    <row r="101" spans="1:14" x14ac:dyDescent="0.25">
      <c r="A101" s="35">
        <v>90</v>
      </c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35">
        <f t="shared" si="5"/>
        <v>0</v>
      </c>
      <c r="N101" s="35">
        <f t="shared" si="6"/>
        <v>1</v>
      </c>
    </row>
    <row r="102" spans="1:14" x14ac:dyDescent="0.25">
      <c r="A102" s="35">
        <v>91</v>
      </c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35">
        <f t="shared" si="5"/>
        <v>0</v>
      </c>
      <c r="N102" s="35">
        <f t="shared" si="6"/>
        <v>1</v>
      </c>
    </row>
    <row r="103" spans="1:14" x14ac:dyDescent="0.25">
      <c r="A103" s="35">
        <v>92</v>
      </c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35">
        <f t="shared" si="5"/>
        <v>0</v>
      </c>
      <c r="N103" s="35">
        <f t="shared" si="6"/>
        <v>1</v>
      </c>
    </row>
    <row r="104" spans="1:14" x14ac:dyDescent="0.25">
      <c r="A104" s="35">
        <v>93</v>
      </c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35">
        <f t="shared" si="5"/>
        <v>0</v>
      </c>
      <c r="N104" s="35">
        <f t="shared" si="6"/>
        <v>1</v>
      </c>
    </row>
    <row r="105" spans="1:14" x14ac:dyDescent="0.25">
      <c r="A105" s="35">
        <v>94</v>
      </c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35">
        <f t="shared" si="5"/>
        <v>0</v>
      </c>
      <c r="N105" s="35">
        <f t="shared" si="6"/>
        <v>1</v>
      </c>
    </row>
    <row r="106" spans="1:14" x14ac:dyDescent="0.25">
      <c r="A106" s="35">
        <v>95</v>
      </c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35">
        <f t="shared" si="5"/>
        <v>0</v>
      </c>
      <c r="N106" s="35">
        <f t="shared" si="6"/>
        <v>1</v>
      </c>
    </row>
    <row r="107" spans="1:14" x14ac:dyDescent="0.25">
      <c r="A107" s="35">
        <v>96</v>
      </c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35">
        <f t="shared" si="5"/>
        <v>0</v>
      </c>
      <c r="N107" s="35">
        <f t="shared" si="6"/>
        <v>1</v>
      </c>
    </row>
    <row r="108" spans="1:14" x14ac:dyDescent="0.25">
      <c r="A108" s="35">
        <v>97</v>
      </c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35">
        <f t="shared" si="5"/>
        <v>0</v>
      </c>
      <c r="N108" s="35">
        <f t="shared" si="6"/>
        <v>1</v>
      </c>
    </row>
    <row r="109" spans="1:14" x14ac:dyDescent="0.25">
      <c r="A109" s="35">
        <v>98</v>
      </c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35">
        <f t="shared" si="5"/>
        <v>0</v>
      </c>
      <c r="N109" s="35">
        <f t="shared" si="6"/>
        <v>1</v>
      </c>
    </row>
    <row r="110" spans="1:14" x14ac:dyDescent="0.25">
      <c r="A110" s="35">
        <v>99</v>
      </c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35">
        <f t="shared" si="5"/>
        <v>0</v>
      </c>
      <c r="N110" s="35">
        <f t="shared" si="6"/>
        <v>1</v>
      </c>
    </row>
    <row r="111" spans="1:14" x14ac:dyDescent="0.25">
      <c r="A111" s="35">
        <v>100</v>
      </c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35">
        <f t="shared" si="5"/>
        <v>0</v>
      </c>
      <c r="N111" s="35">
        <f t="shared" si="6"/>
        <v>1</v>
      </c>
    </row>
    <row r="112" spans="1:14" x14ac:dyDescent="0.25">
      <c r="A112" s="35">
        <v>101</v>
      </c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35">
        <f t="shared" si="5"/>
        <v>0</v>
      </c>
      <c r="N112" s="35">
        <f t="shared" si="6"/>
        <v>1</v>
      </c>
    </row>
    <row r="113" spans="1:14" x14ac:dyDescent="0.25">
      <c r="A113" s="35">
        <v>102</v>
      </c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35">
        <f t="shared" si="5"/>
        <v>0</v>
      </c>
      <c r="N113" s="35">
        <f t="shared" si="6"/>
        <v>1</v>
      </c>
    </row>
    <row r="114" spans="1:14" x14ac:dyDescent="0.25">
      <c r="A114" s="35">
        <v>103</v>
      </c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5">
        <f t="shared" si="5"/>
        <v>0</v>
      </c>
      <c r="N114" s="35">
        <f t="shared" si="6"/>
        <v>1</v>
      </c>
    </row>
    <row r="115" spans="1:14" x14ac:dyDescent="0.25">
      <c r="A115" s="35">
        <v>104</v>
      </c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5">
        <f t="shared" si="5"/>
        <v>0</v>
      </c>
      <c r="N115" s="35">
        <f t="shared" si="6"/>
        <v>1</v>
      </c>
    </row>
    <row r="116" spans="1:14" x14ac:dyDescent="0.25">
      <c r="A116" s="35">
        <v>105</v>
      </c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35">
        <f t="shared" si="5"/>
        <v>0</v>
      </c>
      <c r="N116" s="35">
        <f t="shared" si="6"/>
        <v>1</v>
      </c>
    </row>
    <row r="117" spans="1:14" x14ac:dyDescent="0.25">
      <c r="A117" s="35">
        <v>106</v>
      </c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35">
        <f t="shared" si="5"/>
        <v>0</v>
      </c>
      <c r="N117" s="35">
        <f t="shared" si="6"/>
        <v>1</v>
      </c>
    </row>
    <row r="118" spans="1:14" x14ac:dyDescent="0.25">
      <c r="A118" s="35">
        <v>107</v>
      </c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35">
        <f t="shared" si="5"/>
        <v>0</v>
      </c>
      <c r="N118" s="35">
        <f t="shared" si="6"/>
        <v>1</v>
      </c>
    </row>
    <row r="119" spans="1:14" x14ac:dyDescent="0.25">
      <c r="A119" s="35">
        <v>108</v>
      </c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35">
        <f t="shared" si="5"/>
        <v>0</v>
      </c>
      <c r="N119" s="35">
        <f t="shared" si="6"/>
        <v>1</v>
      </c>
    </row>
    <row r="120" spans="1:14" x14ac:dyDescent="0.25">
      <c r="A120" s="35">
        <v>109</v>
      </c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35">
        <f t="shared" si="5"/>
        <v>0</v>
      </c>
      <c r="N120" s="35">
        <f t="shared" si="6"/>
        <v>1</v>
      </c>
    </row>
    <row r="121" spans="1:14" x14ac:dyDescent="0.25">
      <c r="A121" s="35">
        <v>110</v>
      </c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35">
        <f t="shared" si="5"/>
        <v>0</v>
      </c>
      <c r="N121" s="35">
        <f t="shared" si="6"/>
        <v>1</v>
      </c>
    </row>
    <row r="122" spans="1:14" x14ac:dyDescent="0.25">
      <c r="A122" s="35">
        <v>111</v>
      </c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35">
        <f t="shared" si="5"/>
        <v>0</v>
      </c>
      <c r="N122" s="35">
        <f t="shared" si="6"/>
        <v>1</v>
      </c>
    </row>
    <row r="123" spans="1:14" x14ac:dyDescent="0.25">
      <c r="A123" s="35">
        <v>112</v>
      </c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35">
        <f t="shared" si="5"/>
        <v>0</v>
      </c>
      <c r="N123" s="35">
        <f t="shared" si="6"/>
        <v>1</v>
      </c>
    </row>
    <row r="124" spans="1:14" x14ac:dyDescent="0.25">
      <c r="A124" s="35">
        <v>113</v>
      </c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35">
        <f t="shared" si="5"/>
        <v>0</v>
      </c>
      <c r="N124" s="35">
        <f t="shared" si="6"/>
        <v>1</v>
      </c>
    </row>
    <row r="125" spans="1:14" x14ac:dyDescent="0.25">
      <c r="A125" s="35">
        <v>114</v>
      </c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35">
        <f t="shared" si="5"/>
        <v>0</v>
      </c>
      <c r="N125" s="35">
        <f t="shared" si="6"/>
        <v>1</v>
      </c>
    </row>
    <row r="126" spans="1:14" x14ac:dyDescent="0.25">
      <c r="A126" s="35">
        <v>115</v>
      </c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35">
        <f t="shared" si="5"/>
        <v>0</v>
      </c>
      <c r="N126" s="35">
        <f t="shared" si="6"/>
        <v>1</v>
      </c>
    </row>
    <row r="127" spans="1:14" x14ac:dyDescent="0.25">
      <c r="A127" s="35">
        <v>116</v>
      </c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35">
        <f t="shared" si="5"/>
        <v>0</v>
      </c>
      <c r="N127" s="35">
        <f t="shared" si="6"/>
        <v>1</v>
      </c>
    </row>
    <row r="128" spans="1:14" x14ac:dyDescent="0.25">
      <c r="A128" s="35">
        <v>117</v>
      </c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35">
        <f t="shared" si="5"/>
        <v>0</v>
      </c>
      <c r="N128" s="35">
        <f t="shared" si="6"/>
        <v>1</v>
      </c>
    </row>
    <row r="129" spans="1:14" x14ac:dyDescent="0.25">
      <c r="A129" s="35">
        <v>118</v>
      </c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35">
        <f t="shared" si="5"/>
        <v>0</v>
      </c>
      <c r="N129" s="35">
        <f t="shared" si="6"/>
        <v>1</v>
      </c>
    </row>
    <row r="130" spans="1:14" x14ac:dyDescent="0.25">
      <c r="A130" s="35">
        <v>119</v>
      </c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35">
        <f t="shared" si="5"/>
        <v>0</v>
      </c>
      <c r="N130" s="35">
        <f t="shared" si="6"/>
        <v>1</v>
      </c>
    </row>
    <row r="131" spans="1:14" x14ac:dyDescent="0.25">
      <c r="A131" s="35">
        <v>120</v>
      </c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35">
        <f t="shared" si="5"/>
        <v>0</v>
      </c>
      <c r="N131" s="35">
        <f t="shared" si="6"/>
        <v>1</v>
      </c>
    </row>
    <row r="132" spans="1:14" x14ac:dyDescent="0.25">
      <c r="A132" s="35">
        <v>121</v>
      </c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35">
        <f t="shared" si="5"/>
        <v>0</v>
      </c>
      <c r="N132" s="35">
        <f t="shared" si="6"/>
        <v>1</v>
      </c>
    </row>
    <row r="133" spans="1:14" x14ac:dyDescent="0.25">
      <c r="A133" s="35">
        <v>122</v>
      </c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5">
        <f t="shared" si="5"/>
        <v>0</v>
      </c>
      <c r="N133" s="35">
        <f t="shared" si="6"/>
        <v>1</v>
      </c>
    </row>
    <row r="134" spans="1:14" x14ac:dyDescent="0.25">
      <c r="A134" s="35">
        <v>123</v>
      </c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35">
        <f t="shared" si="5"/>
        <v>0</v>
      </c>
      <c r="N134" s="35">
        <f t="shared" si="6"/>
        <v>1</v>
      </c>
    </row>
    <row r="135" spans="1:14" x14ac:dyDescent="0.25">
      <c r="A135" s="35">
        <v>124</v>
      </c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35">
        <f t="shared" si="5"/>
        <v>0</v>
      </c>
      <c r="N135" s="35">
        <f t="shared" si="6"/>
        <v>1</v>
      </c>
    </row>
    <row r="136" spans="1:14" x14ac:dyDescent="0.25">
      <c r="A136" s="35">
        <v>125</v>
      </c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35">
        <f t="shared" si="5"/>
        <v>0</v>
      </c>
      <c r="N136" s="35">
        <f t="shared" si="6"/>
        <v>1</v>
      </c>
    </row>
    <row r="137" spans="1:14" x14ac:dyDescent="0.25">
      <c r="A137" s="35">
        <v>126</v>
      </c>
      <c r="B137" s="39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5">
        <f t="shared" si="5"/>
        <v>0</v>
      </c>
      <c r="N137" s="35">
        <f t="shared" si="6"/>
        <v>1</v>
      </c>
    </row>
    <row r="138" spans="1:14" x14ac:dyDescent="0.25">
      <c r="A138" s="35">
        <v>127</v>
      </c>
      <c r="B138" s="39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35">
        <f t="shared" si="5"/>
        <v>0</v>
      </c>
      <c r="N138" s="35">
        <f t="shared" si="6"/>
        <v>1</v>
      </c>
    </row>
    <row r="139" spans="1:14" x14ac:dyDescent="0.25">
      <c r="A139" s="35">
        <v>128</v>
      </c>
      <c r="B139" s="39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35">
        <f t="shared" si="5"/>
        <v>0</v>
      </c>
      <c r="N139" s="35">
        <f t="shared" si="6"/>
        <v>1</v>
      </c>
    </row>
    <row r="140" spans="1:14" x14ac:dyDescent="0.25">
      <c r="A140" s="35">
        <v>129</v>
      </c>
      <c r="B140" s="39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35">
        <f t="shared" ref="M140:M203" si="7">SUM(C140:L140)</f>
        <v>0</v>
      </c>
      <c r="N140" s="35">
        <f t="shared" si="6"/>
        <v>1</v>
      </c>
    </row>
    <row r="141" spans="1:14" x14ac:dyDescent="0.25">
      <c r="A141" s="35">
        <v>130</v>
      </c>
      <c r="B141" s="39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5">
        <f t="shared" si="7"/>
        <v>0</v>
      </c>
      <c r="N141" s="35">
        <f t="shared" ref="N141:N204" si="8">RANK(M141,$M$12:$M$336)</f>
        <v>1</v>
      </c>
    </row>
    <row r="142" spans="1:14" x14ac:dyDescent="0.25">
      <c r="A142" s="35">
        <v>131</v>
      </c>
      <c r="B142" s="39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35">
        <f t="shared" si="7"/>
        <v>0</v>
      </c>
      <c r="N142" s="35">
        <f t="shared" si="8"/>
        <v>1</v>
      </c>
    </row>
    <row r="143" spans="1:14" x14ac:dyDescent="0.25">
      <c r="A143" s="35">
        <v>132</v>
      </c>
      <c r="B143" s="39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35">
        <f t="shared" si="7"/>
        <v>0</v>
      </c>
      <c r="N143" s="35">
        <f t="shared" si="8"/>
        <v>1</v>
      </c>
    </row>
    <row r="144" spans="1:14" x14ac:dyDescent="0.25">
      <c r="A144" s="35">
        <v>133</v>
      </c>
      <c r="B144" s="39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35">
        <f t="shared" si="7"/>
        <v>0</v>
      </c>
      <c r="N144" s="35">
        <f t="shared" si="8"/>
        <v>1</v>
      </c>
    </row>
    <row r="145" spans="1:14" x14ac:dyDescent="0.25">
      <c r="A145" s="35">
        <v>134</v>
      </c>
      <c r="B145" s="39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5">
        <f t="shared" si="7"/>
        <v>0</v>
      </c>
      <c r="N145" s="35">
        <f t="shared" si="8"/>
        <v>1</v>
      </c>
    </row>
    <row r="146" spans="1:14" x14ac:dyDescent="0.25">
      <c r="A146" s="35">
        <v>135</v>
      </c>
      <c r="B146" s="39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35">
        <f t="shared" si="7"/>
        <v>0</v>
      </c>
      <c r="N146" s="35">
        <f t="shared" si="8"/>
        <v>1</v>
      </c>
    </row>
    <row r="147" spans="1:14" x14ac:dyDescent="0.25">
      <c r="A147" s="35">
        <v>136</v>
      </c>
      <c r="B147" s="39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35">
        <f t="shared" si="7"/>
        <v>0</v>
      </c>
      <c r="N147" s="35">
        <f t="shared" si="8"/>
        <v>1</v>
      </c>
    </row>
    <row r="148" spans="1:14" x14ac:dyDescent="0.25">
      <c r="A148" s="35">
        <v>137</v>
      </c>
      <c r="B148" s="39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35">
        <f t="shared" si="7"/>
        <v>0</v>
      </c>
      <c r="N148" s="35">
        <f t="shared" si="8"/>
        <v>1</v>
      </c>
    </row>
    <row r="149" spans="1:14" x14ac:dyDescent="0.25">
      <c r="A149" s="35">
        <v>138</v>
      </c>
      <c r="B149" s="39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35">
        <f t="shared" si="7"/>
        <v>0</v>
      </c>
      <c r="N149" s="35">
        <f t="shared" si="8"/>
        <v>1</v>
      </c>
    </row>
    <row r="150" spans="1:14" x14ac:dyDescent="0.25">
      <c r="A150" s="35">
        <v>139</v>
      </c>
      <c r="B150" s="39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35">
        <f t="shared" si="7"/>
        <v>0</v>
      </c>
      <c r="N150" s="35">
        <f t="shared" si="8"/>
        <v>1</v>
      </c>
    </row>
    <row r="151" spans="1:14" x14ac:dyDescent="0.25">
      <c r="A151" s="35">
        <v>140</v>
      </c>
      <c r="B151" s="39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35">
        <f t="shared" si="7"/>
        <v>0</v>
      </c>
      <c r="N151" s="35">
        <f t="shared" si="8"/>
        <v>1</v>
      </c>
    </row>
    <row r="152" spans="1:14" x14ac:dyDescent="0.25">
      <c r="A152" s="35">
        <v>141</v>
      </c>
      <c r="B152" s="39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35">
        <f t="shared" si="7"/>
        <v>0</v>
      </c>
      <c r="N152" s="35">
        <f t="shared" si="8"/>
        <v>1</v>
      </c>
    </row>
    <row r="153" spans="1:14" x14ac:dyDescent="0.25">
      <c r="A153" s="35">
        <v>142</v>
      </c>
      <c r="B153" s="39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35">
        <f t="shared" si="7"/>
        <v>0</v>
      </c>
      <c r="N153" s="35">
        <f t="shared" si="8"/>
        <v>1</v>
      </c>
    </row>
    <row r="154" spans="1:14" x14ac:dyDescent="0.25">
      <c r="A154" s="35">
        <v>143</v>
      </c>
      <c r="B154" s="39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35">
        <f t="shared" si="7"/>
        <v>0</v>
      </c>
      <c r="N154" s="35">
        <f t="shared" si="8"/>
        <v>1</v>
      </c>
    </row>
    <row r="155" spans="1:14" x14ac:dyDescent="0.25">
      <c r="A155" s="35">
        <v>144</v>
      </c>
      <c r="B155" s="39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35">
        <f t="shared" si="7"/>
        <v>0</v>
      </c>
      <c r="N155" s="35">
        <f t="shared" si="8"/>
        <v>1</v>
      </c>
    </row>
    <row r="156" spans="1:14" x14ac:dyDescent="0.25">
      <c r="A156" s="35">
        <v>145</v>
      </c>
      <c r="B156" s="39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35">
        <f t="shared" si="7"/>
        <v>0</v>
      </c>
      <c r="N156" s="35">
        <f t="shared" si="8"/>
        <v>1</v>
      </c>
    </row>
    <row r="157" spans="1:14" x14ac:dyDescent="0.25">
      <c r="A157" s="35">
        <v>146</v>
      </c>
      <c r="B157" s="39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35">
        <f t="shared" si="7"/>
        <v>0</v>
      </c>
      <c r="N157" s="35">
        <f t="shared" si="8"/>
        <v>1</v>
      </c>
    </row>
    <row r="158" spans="1:14" x14ac:dyDescent="0.25">
      <c r="A158" s="35">
        <v>147</v>
      </c>
      <c r="B158" s="39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35">
        <f t="shared" si="7"/>
        <v>0</v>
      </c>
      <c r="N158" s="35">
        <f t="shared" si="8"/>
        <v>1</v>
      </c>
    </row>
    <row r="159" spans="1:14" x14ac:dyDescent="0.25">
      <c r="A159" s="35">
        <v>148</v>
      </c>
      <c r="B159" s="39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35">
        <f t="shared" si="7"/>
        <v>0</v>
      </c>
      <c r="N159" s="35">
        <f t="shared" si="8"/>
        <v>1</v>
      </c>
    </row>
    <row r="160" spans="1:14" x14ac:dyDescent="0.25">
      <c r="A160" s="35">
        <v>149</v>
      </c>
      <c r="B160" s="39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35">
        <f t="shared" si="7"/>
        <v>0</v>
      </c>
      <c r="N160" s="35">
        <f t="shared" si="8"/>
        <v>1</v>
      </c>
    </row>
    <row r="161" spans="1:14" x14ac:dyDescent="0.25">
      <c r="A161" s="35">
        <v>150</v>
      </c>
      <c r="B161" s="39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35">
        <f t="shared" si="7"/>
        <v>0</v>
      </c>
      <c r="N161" s="35">
        <f t="shared" si="8"/>
        <v>1</v>
      </c>
    </row>
    <row r="162" spans="1:14" x14ac:dyDescent="0.25">
      <c r="A162" s="35">
        <v>151</v>
      </c>
      <c r="B162" s="39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35">
        <f t="shared" si="7"/>
        <v>0</v>
      </c>
      <c r="N162" s="35">
        <f t="shared" si="8"/>
        <v>1</v>
      </c>
    </row>
    <row r="163" spans="1:14" x14ac:dyDescent="0.25">
      <c r="A163" s="35">
        <v>152</v>
      </c>
      <c r="B163" s="39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35">
        <f t="shared" si="7"/>
        <v>0</v>
      </c>
      <c r="N163" s="35">
        <f t="shared" si="8"/>
        <v>1</v>
      </c>
    </row>
    <row r="164" spans="1:14" x14ac:dyDescent="0.25">
      <c r="A164" s="35">
        <v>153</v>
      </c>
      <c r="B164" s="39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35">
        <f t="shared" si="7"/>
        <v>0</v>
      </c>
      <c r="N164" s="35">
        <f t="shared" si="8"/>
        <v>1</v>
      </c>
    </row>
    <row r="165" spans="1:14" x14ac:dyDescent="0.25">
      <c r="A165" s="35">
        <v>154</v>
      </c>
      <c r="B165" s="39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35">
        <f t="shared" si="7"/>
        <v>0</v>
      </c>
      <c r="N165" s="35">
        <f t="shared" si="8"/>
        <v>1</v>
      </c>
    </row>
    <row r="166" spans="1:14" x14ac:dyDescent="0.25">
      <c r="A166" s="35">
        <v>155</v>
      </c>
      <c r="B166" s="39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35">
        <f t="shared" si="7"/>
        <v>0</v>
      </c>
      <c r="N166" s="35">
        <f t="shared" si="8"/>
        <v>1</v>
      </c>
    </row>
    <row r="167" spans="1:14" x14ac:dyDescent="0.25">
      <c r="A167" s="35">
        <v>156</v>
      </c>
      <c r="B167" s="39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35">
        <f t="shared" si="7"/>
        <v>0</v>
      </c>
      <c r="N167" s="35">
        <f t="shared" si="8"/>
        <v>1</v>
      </c>
    </row>
    <row r="168" spans="1:14" x14ac:dyDescent="0.25">
      <c r="A168" s="35">
        <v>157</v>
      </c>
      <c r="B168" s="39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35">
        <f t="shared" si="7"/>
        <v>0</v>
      </c>
      <c r="N168" s="35">
        <f t="shared" si="8"/>
        <v>1</v>
      </c>
    </row>
    <row r="169" spans="1:14" x14ac:dyDescent="0.25">
      <c r="A169" s="35">
        <v>158</v>
      </c>
      <c r="B169" s="39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35">
        <f t="shared" si="7"/>
        <v>0</v>
      </c>
      <c r="N169" s="35">
        <f t="shared" si="8"/>
        <v>1</v>
      </c>
    </row>
    <row r="170" spans="1:14" x14ac:dyDescent="0.25">
      <c r="A170" s="35">
        <v>159</v>
      </c>
      <c r="B170" s="39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35">
        <f t="shared" si="7"/>
        <v>0</v>
      </c>
      <c r="N170" s="35">
        <f t="shared" si="8"/>
        <v>1</v>
      </c>
    </row>
    <row r="171" spans="1:14" x14ac:dyDescent="0.25">
      <c r="A171" s="35">
        <v>160</v>
      </c>
      <c r="B171" s="39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35">
        <f t="shared" si="7"/>
        <v>0</v>
      </c>
      <c r="N171" s="35">
        <f t="shared" si="8"/>
        <v>1</v>
      </c>
    </row>
    <row r="172" spans="1:14" x14ac:dyDescent="0.25">
      <c r="A172" s="35">
        <v>161</v>
      </c>
      <c r="B172" s="39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35">
        <f t="shared" si="7"/>
        <v>0</v>
      </c>
      <c r="N172" s="35">
        <f t="shared" si="8"/>
        <v>1</v>
      </c>
    </row>
    <row r="173" spans="1:14" x14ac:dyDescent="0.25">
      <c r="A173" s="35">
        <v>162</v>
      </c>
      <c r="B173" s="39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35">
        <f t="shared" si="7"/>
        <v>0</v>
      </c>
      <c r="N173" s="35">
        <f t="shared" si="8"/>
        <v>1</v>
      </c>
    </row>
    <row r="174" spans="1:14" x14ac:dyDescent="0.25">
      <c r="A174" s="35">
        <v>163</v>
      </c>
      <c r="B174" s="39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35">
        <f t="shared" si="7"/>
        <v>0</v>
      </c>
      <c r="N174" s="35">
        <f t="shared" si="8"/>
        <v>1</v>
      </c>
    </row>
    <row r="175" spans="1:14" x14ac:dyDescent="0.25">
      <c r="A175" s="35">
        <v>164</v>
      </c>
      <c r="B175" s="39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35">
        <f t="shared" si="7"/>
        <v>0</v>
      </c>
      <c r="N175" s="35">
        <f t="shared" si="8"/>
        <v>1</v>
      </c>
    </row>
    <row r="176" spans="1:14" x14ac:dyDescent="0.25">
      <c r="A176" s="35">
        <v>165</v>
      </c>
      <c r="B176" s="39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35">
        <f t="shared" si="7"/>
        <v>0</v>
      </c>
      <c r="N176" s="35">
        <f t="shared" si="8"/>
        <v>1</v>
      </c>
    </row>
    <row r="177" spans="1:14" x14ac:dyDescent="0.25">
      <c r="A177" s="35">
        <v>166</v>
      </c>
      <c r="B177" s="39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35">
        <f t="shared" si="7"/>
        <v>0</v>
      </c>
      <c r="N177" s="35">
        <f t="shared" si="8"/>
        <v>1</v>
      </c>
    </row>
    <row r="178" spans="1:14" x14ac:dyDescent="0.25">
      <c r="A178" s="35">
        <v>167</v>
      </c>
      <c r="B178" s="39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35">
        <f t="shared" si="7"/>
        <v>0</v>
      </c>
      <c r="N178" s="35">
        <f t="shared" si="8"/>
        <v>1</v>
      </c>
    </row>
    <row r="179" spans="1:14" x14ac:dyDescent="0.25">
      <c r="A179" s="35">
        <v>168</v>
      </c>
      <c r="B179" s="39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35">
        <f t="shared" si="7"/>
        <v>0</v>
      </c>
      <c r="N179" s="35">
        <f t="shared" si="8"/>
        <v>1</v>
      </c>
    </row>
    <row r="180" spans="1:14" x14ac:dyDescent="0.25">
      <c r="A180" s="35">
        <v>169</v>
      </c>
      <c r="B180" s="39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35">
        <f t="shared" si="7"/>
        <v>0</v>
      </c>
      <c r="N180" s="35">
        <f t="shared" si="8"/>
        <v>1</v>
      </c>
    </row>
    <row r="181" spans="1:14" x14ac:dyDescent="0.25">
      <c r="A181" s="35">
        <v>170</v>
      </c>
      <c r="B181" s="39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35">
        <f t="shared" si="7"/>
        <v>0</v>
      </c>
      <c r="N181" s="35">
        <f t="shared" si="8"/>
        <v>1</v>
      </c>
    </row>
    <row r="182" spans="1:14" x14ac:dyDescent="0.25">
      <c r="A182" s="35">
        <v>171</v>
      </c>
      <c r="B182" s="39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35">
        <f t="shared" si="7"/>
        <v>0</v>
      </c>
      <c r="N182" s="35">
        <f t="shared" si="8"/>
        <v>1</v>
      </c>
    </row>
    <row r="183" spans="1:14" x14ac:dyDescent="0.25">
      <c r="A183" s="35">
        <v>172</v>
      </c>
      <c r="B183" s="39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35">
        <f t="shared" si="7"/>
        <v>0</v>
      </c>
      <c r="N183" s="35">
        <f t="shared" si="8"/>
        <v>1</v>
      </c>
    </row>
    <row r="184" spans="1:14" x14ac:dyDescent="0.25">
      <c r="A184" s="35">
        <v>173</v>
      </c>
      <c r="B184" s="39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35">
        <f t="shared" si="7"/>
        <v>0</v>
      </c>
      <c r="N184" s="35">
        <f t="shared" si="8"/>
        <v>1</v>
      </c>
    </row>
    <row r="185" spans="1:14" x14ac:dyDescent="0.25">
      <c r="A185" s="35">
        <v>174</v>
      </c>
      <c r="B185" s="39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35">
        <f t="shared" si="7"/>
        <v>0</v>
      </c>
      <c r="N185" s="35">
        <f t="shared" si="8"/>
        <v>1</v>
      </c>
    </row>
    <row r="186" spans="1:14" x14ac:dyDescent="0.25">
      <c r="A186" s="35">
        <v>175</v>
      </c>
      <c r="B186" s="39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35">
        <f t="shared" si="7"/>
        <v>0</v>
      </c>
      <c r="N186" s="35">
        <f t="shared" si="8"/>
        <v>1</v>
      </c>
    </row>
    <row r="187" spans="1:14" x14ac:dyDescent="0.25">
      <c r="A187" s="35">
        <v>176</v>
      </c>
      <c r="B187" s="39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35">
        <f t="shared" si="7"/>
        <v>0</v>
      </c>
      <c r="N187" s="35">
        <f t="shared" si="8"/>
        <v>1</v>
      </c>
    </row>
    <row r="188" spans="1:14" x14ac:dyDescent="0.25">
      <c r="A188" s="35">
        <v>177</v>
      </c>
      <c r="B188" s="39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35">
        <f t="shared" si="7"/>
        <v>0</v>
      </c>
      <c r="N188" s="35">
        <f t="shared" si="8"/>
        <v>1</v>
      </c>
    </row>
    <row r="189" spans="1:14" x14ac:dyDescent="0.25">
      <c r="A189" s="35">
        <v>178</v>
      </c>
      <c r="B189" s="39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35">
        <f t="shared" si="7"/>
        <v>0</v>
      </c>
      <c r="N189" s="35">
        <f t="shared" si="8"/>
        <v>1</v>
      </c>
    </row>
    <row r="190" spans="1:14" x14ac:dyDescent="0.25">
      <c r="A190" s="35">
        <v>179</v>
      </c>
      <c r="B190" s="39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35">
        <f t="shared" si="7"/>
        <v>0</v>
      </c>
      <c r="N190" s="35">
        <f t="shared" si="8"/>
        <v>1</v>
      </c>
    </row>
    <row r="191" spans="1:14" x14ac:dyDescent="0.25">
      <c r="A191" s="35">
        <v>180</v>
      </c>
      <c r="B191" s="39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35">
        <f t="shared" si="7"/>
        <v>0</v>
      </c>
      <c r="N191" s="35">
        <f t="shared" si="8"/>
        <v>1</v>
      </c>
    </row>
    <row r="192" spans="1:14" x14ac:dyDescent="0.25">
      <c r="A192" s="35">
        <v>181</v>
      </c>
      <c r="B192" s="39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35">
        <f t="shared" si="7"/>
        <v>0</v>
      </c>
      <c r="N192" s="35">
        <f t="shared" si="8"/>
        <v>1</v>
      </c>
    </row>
    <row r="193" spans="1:14" x14ac:dyDescent="0.25">
      <c r="A193" s="35">
        <v>182</v>
      </c>
      <c r="B193" s="39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35">
        <f t="shared" si="7"/>
        <v>0</v>
      </c>
      <c r="N193" s="35">
        <f t="shared" si="8"/>
        <v>1</v>
      </c>
    </row>
    <row r="194" spans="1:14" x14ac:dyDescent="0.25">
      <c r="A194" s="35">
        <v>183</v>
      </c>
      <c r="B194" s="39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35">
        <f t="shared" si="7"/>
        <v>0</v>
      </c>
      <c r="N194" s="35">
        <f t="shared" si="8"/>
        <v>1</v>
      </c>
    </row>
    <row r="195" spans="1:14" x14ac:dyDescent="0.25">
      <c r="A195" s="35">
        <v>184</v>
      </c>
      <c r="B195" s="39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35">
        <f t="shared" si="7"/>
        <v>0</v>
      </c>
      <c r="N195" s="35">
        <f t="shared" si="8"/>
        <v>1</v>
      </c>
    </row>
    <row r="196" spans="1:14" x14ac:dyDescent="0.25">
      <c r="A196" s="35">
        <v>185</v>
      </c>
      <c r="B196" s="39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35">
        <f t="shared" si="7"/>
        <v>0</v>
      </c>
      <c r="N196" s="35">
        <f t="shared" si="8"/>
        <v>1</v>
      </c>
    </row>
    <row r="197" spans="1:14" x14ac:dyDescent="0.25">
      <c r="A197" s="35">
        <v>186</v>
      </c>
      <c r="B197" s="39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35">
        <f t="shared" si="7"/>
        <v>0</v>
      </c>
      <c r="N197" s="35">
        <f t="shared" si="8"/>
        <v>1</v>
      </c>
    </row>
    <row r="198" spans="1:14" x14ac:dyDescent="0.25">
      <c r="A198" s="35">
        <v>187</v>
      </c>
      <c r="B198" s="39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35">
        <f t="shared" si="7"/>
        <v>0</v>
      </c>
      <c r="N198" s="35">
        <f t="shared" si="8"/>
        <v>1</v>
      </c>
    </row>
    <row r="199" spans="1:14" x14ac:dyDescent="0.25">
      <c r="A199" s="35">
        <v>188</v>
      </c>
      <c r="B199" s="39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35">
        <f t="shared" si="7"/>
        <v>0</v>
      </c>
      <c r="N199" s="35">
        <f t="shared" si="8"/>
        <v>1</v>
      </c>
    </row>
    <row r="200" spans="1:14" x14ac:dyDescent="0.25">
      <c r="A200" s="35">
        <v>189</v>
      </c>
      <c r="B200" s="39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35">
        <f t="shared" si="7"/>
        <v>0</v>
      </c>
      <c r="N200" s="35">
        <f t="shared" si="8"/>
        <v>1</v>
      </c>
    </row>
    <row r="201" spans="1:14" x14ac:dyDescent="0.25">
      <c r="A201" s="35">
        <v>190</v>
      </c>
      <c r="B201" s="39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35">
        <f t="shared" si="7"/>
        <v>0</v>
      </c>
      <c r="N201" s="35">
        <f t="shared" si="8"/>
        <v>1</v>
      </c>
    </row>
    <row r="202" spans="1:14" x14ac:dyDescent="0.25">
      <c r="A202" s="35">
        <v>191</v>
      </c>
      <c r="B202" s="39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35">
        <f t="shared" si="7"/>
        <v>0</v>
      </c>
      <c r="N202" s="35">
        <f t="shared" si="8"/>
        <v>1</v>
      </c>
    </row>
    <row r="203" spans="1:14" x14ac:dyDescent="0.25">
      <c r="A203" s="35">
        <v>192</v>
      </c>
      <c r="B203" s="39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35">
        <f t="shared" si="7"/>
        <v>0</v>
      </c>
      <c r="N203" s="35">
        <f t="shared" si="8"/>
        <v>1</v>
      </c>
    </row>
    <row r="204" spans="1:14" x14ac:dyDescent="0.25">
      <c r="A204" s="35">
        <v>193</v>
      </c>
      <c r="B204" s="39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35">
        <f t="shared" ref="M204:M267" si="9">SUM(C204:L204)</f>
        <v>0</v>
      </c>
      <c r="N204" s="35">
        <f t="shared" si="8"/>
        <v>1</v>
      </c>
    </row>
    <row r="205" spans="1:14" x14ac:dyDescent="0.25">
      <c r="A205" s="35">
        <v>194</v>
      </c>
      <c r="B205" s="39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35">
        <f t="shared" si="9"/>
        <v>0</v>
      </c>
      <c r="N205" s="35">
        <f t="shared" ref="N205:N268" si="10">RANK(M205,$M$12:$M$336)</f>
        <v>1</v>
      </c>
    </row>
    <row r="206" spans="1:14" x14ac:dyDescent="0.25">
      <c r="A206" s="35">
        <v>195</v>
      </c>
      <c r="B206" s="39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35">
        <f t="shared" si="9"/>
        <v>0</v>
      </c>
      <c r="N206" s="35">
        <f t="shared" si="10"/>
        <v>1</v>
      </c>
    </row>
    <row r="207" spans="1:14" x14ac:dyDescent="0.25">
      <c r="A207" s="35">
        <v>196</v>
      </c>
      <c r="B207" s="39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35">
        <f t="shared" si="9"/>
        <v>0</v>
      </c>
      <c r="N207" s="35">
        <f t="shared" si="10"/>
        <v>1</v>
      </c>
    </row>
    <row r="208" spans="1:14" x14ac:dyDescent="0.25">
      <c r="A208" s="35">
        <v>197</v>
      </c>
      <c r="B208" s="39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35">
        <f t="shared" si="9"/>
        <v>0</v>
      </c>
      <c r="N208" s="35">
        <f t="shared" si="10"/>
        <v>1</v>
      </c>
    </row>
    <row r="209" spans="1:14" x14ac:dyDescent="0.25">
      <c r="A209" s="35">
        <v>198</v>
      </c>
      <c r="B209" s="39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35">
        <f t="shared" si="9"/>
        <v>0</v>
      </c>
      <c r="N209" s="35">
        <f t="shared" si="10"/>
        <v>1</v>
      </c>
    </row>
    <row r="210" spans="1:14" x14ac:dyDescent="0.25">
      <c r="A210" s="35">
        <v>199</v>
      </c>
      <c r="B210" s="39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35">
        <f t="shared" si="9"/>
        <v>0</v>
      </c>
      <c r="N210" s="35">
        <f t="shared" si="10"/>
        <v>1</v>
      </c>
    </row>
    <row r="211" spans="1:14" x14ac:dyDescent="0.25">
      <c r="A211" s="35">
        <v>200</v>
      </c>
      <c r="B211" s="39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35">
        <f t="shared" si="9"/>
        <v>0</v>
      </c>
      <c r="N211" s="35">
        <f t="shared" si="10"/>
        <v>1</v>
      </c>
    </row>
    <row r="212" spans="1:14" x14ac:dyDescent="0.25">
      <c r="A212" s="35">
        <v>201</v>
      </c>
      <c r="B212" s="39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35">
        <f t="shared" si="9"/>
        <v>0</v>
      </c>
      <c r="N212" s="35">
        <f t="shared" si="10"/>
        <v>1</v>
      </c>
    </row>
    <row r="213" spans="1:14" x14ac:dyDescent="0.25">
      <c r="A213" s="35">
        <v>202</v>
      </c>
      <c r="B213" s="39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35">
        <f t="shared" si="9"/>
        <v>0</v>
      </c>
      <c r="N213" s="35">
        <f t="shared" si="10"/>
        <v>1</v>
      </c>
    </row>
    <row r="214" spans="1:14" x14ac:dyDescent="0.25">
      <c r="A214" s="35">
        <v>203</v>
      </c>
      <c r="B214" s="39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35">
        <f t="shared" si="9"/>
        <v>0</v>
      </c>
      <c r="N214" s="35">
        <f t="shared" si="10"/>
        <v>1</v>
      </c>
    </row>
    <row r="215" spans="1:14" x14ac:dyDescent="0.25">
      <c r="A215" s="35">
        <v>204</v>
      </c>
      <c r="B215" s="39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35">
        <f t="shared" si="9"/>
        <v>0</v>
      </c>
      <c r="N215" s="35">
        <f t="shared" si="10"/>
        <v>1</v>
      </c>
    </row>
    <row r="216" spans="1:14" x14ac:dyDescent="0.25">
      <c r="A216" s="35">
        <v>205</v>
      </c>
      <c r="B216" s="39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35">
        <f t="shared" si="9"/>
        <v>0</v>
      </c>
      <c r="N216" s="35">
        <f t="shared" si="10"/>
        <v>1</v>
      </c>
    </row>
    <row r="217" spans="1:14" x14ac:dyDescent="0.25">
      <c r="A217" s="35">
        <v>206</v>
      </c>
      <c r="B217" s="39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35">
        <f t="shared" si="9"/>
        <v>0</v>
      </c>
      <c r="N217" s="35">
        <f t="shared" si="10"/>
        <v>1</v>
      </c>
    </row>
    <row r="218" spans="1:14" x14ac:dyDescent="0.25">
      <c r="A218" s="35">
        <v>207</v>
      </c>
      <c r="B218" s="39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35">
        <f t="shared" si="9"/>
        <v>0</v>
      </c>
      <c r="N218" s="35">
        <f t="shared" si="10"/>
        <v>1</v>
      </c>
    </row>
    <row r="219" spans="1:14" x14ac:dyDescent="0.25">
      <c r="A219" s="35">
        <v>208</v>
      </c>
      <c r="B219" s="39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35">
        <f t="shared" si="9"/>
        <v>0</v>
      </c>
      <c r="N219" s="35">
        <f t="shared" si="10"/>
        <v>1</v>
      </c>
    </row>
    <row r="220" spans="1:14" x14ac:dyDescent="0.25">
      <c r="A220" s="35">
        <v>209</v>
      </c>
      <c r="B220" s="39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35">
        <f t="shared" si="9"/>
        <v>0</v>
      </c>
      <c r="N220" s="35">
        <f t="shared" si="10"/>
        <v>1</v>
      </c>
    </row>
    <row r="221" spans="1:14" x14ac:dyDescent="0.25">
      <c r="A221" s="35">
        <v>210</v>
      </c>
      <c r="B221" s="39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35">
        <f t="shared" si="9"/>
        <v>0</v>
      </c>
      <c r="N221" s="35">
        <f t="shared" si="10"/>
        <v>1</v>
      </c>
    </row>
    <row r="222" spans="1:14" x14ac:dyDescent="0.25">
      <c r="A222" s="35">
        <v>211</v>
      </c>
      <c r="B222" s="39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35">
        <f t="shared" si="9"/>
        <v>0</v>
      </c>
      <c r="N222" s="35">
        <f t="shared" si="10"/>
        <v>1</v>
      </c>
    </row>
    <row r="223" spans="1:14" x14ac:dyDescent="0.25">
      <c r="A223" s="35">
        <v>212</v>
      </c>
      <c r="B223" s="39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35">
        <f t="shared" si="9"/>
        <v>0</v>
      </c>
      <c r="N223" s="35">
        <f t="shared" si="10"/>
        <v>1</v>
      </c>
    </row>
    <row r="224" spans="1:14" x14ac:dyDescent="0.25">
      <c r="A224" s="35">
        <v>213</v>
      </c>
      <c r="B224" s="39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35">
        <f t="shared" si="9"/>
        <v>0</v>
      </c>
      <c r="N224" s="35">
        <f t="shared" si="10"/>
        <v>1</v>
      </c>
    </row>
    <row r="225" spans="1:14" x14ac:dyDescent="0.25">
      <c r="A225" s="35">
        <v>214</v>
      </c>
      <c r="B225" s="39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35">
        <f t="shared" si="9"/>
        <v>0</v>
      </c>
      <c r="N225" s="35">
        <f t="shared" si="10"/>
        <v>1</v>
      </c>
    </row>
    <row r="226" spans="1:14" x14ac:dyDescent="0.25">
      <c r="A226" s="35">
        <v>215</v>
      </c>
      <c r="B226" s="39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35">
        <f t="shared" si="9"/>
        <v>0</v>
      </c>
      <c r="N226" s="35">
        <f t="shared" si="10"/>
        <v>1</v>
      </c>
    </row>
    <row r="227" spans="1:14" x14ac:dyDescent="0.25">
      <c r="A227" s="35">
        <v>216</v>
      </c>
      <c r="B227" s="39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35">
        <f t="shared" si="9"/>
        <v>0</v>
      </c>
      <c r="N227" s="35">
        <f t="shared" si="10"/>
        <v>1</v>
      </c>
    </row>
    <row r="228" spans="1:14" x14ac:dyDescent="0.25">
      <c r="A228" s="35">
        <v>217</v>
      </c>
      <c r="B228" s="39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35">
        <f t="shared" si="9"/>
        <v>0</v>
      </c>
      <c r="N228" s="35">
        <f t="shared" si="10"/>
        <v>1</v>
      </c>
    </row>
    <row r="229" spans="1:14" x14ac:dyDescent="0.25">
      <c r="A229" s="35">
        <v>218</v>
      </c>
      <c r="B229" s="39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35">
        <f t="shared" si="9"/>
        <v>0</v>
      </c>
      <c r="N229" s="35">
        <f t="shared" si="10"/>
        <v>1</v>
      </c>
    </row>
    <row r="230" spans="1:14" x14ac:dyDescent="0.25">
      <c r="A230" s="35">
        <v>219</v>
      </c>
      <c r="B230" s="39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35">
        <f t="shared" si="9"/>
        <v>0</v>
      </c>
      <c r="N230" s="35">
        <f t="shared" si="10"/>
        <v>1</v>
      </c>
    </row>
    <row r="231" spans="1:14" x14ac:dyDescent="0.25">
      <c r="A231" s="35">
        <v>220</v>
      </c>
      <c r="B231" s="39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35">
        <f t="shared" si="9"/>
        <v>0</v>
      </c>
      <c r="N231" s="35">
        <f t="shared" si="10"/>
        <v>1</v>
      </c>
    </row>
    <row r="232" spans="1:14" x14ac:dyDescent="0.25">
      <c r="A232" s="35">
        <v>221</v>
      </c>
      <c r="B232" s="39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35">
        <f t="shared" si="9"/>
        <v>0</v>
      </c>
      <c r="N232" s="35">
        <f t="shared" si="10"/>
        <v>1</v>
      </c>
    </row>
    <row r="233" spans="1:14" x14ac:dyDescent="0.25">
      <c r="A233" s="35">
        <v>222</v>
      </c>
      <c r="B233" s="39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35">
        <f t="shared" si="9"/>
        <v>0</v>
      </c>
      <c r="N233" s="35">
        <f t="shared" si="10"/>
        <v>1</v>
      </c>
    </row>
    <row r="234" spans="1:14" x14ac:dyDescent="0.25">
      <c r="A234" s="35">
        <v>223</v>
      </c>
      <c r="B234" s="39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35">
        <f t="shared" si="9"/>
        <v>0</v>
      </c>
      <c r="N234" s="35">
        <f t="shared" si="10"/>
        <v>1</v>
      </c>
    </row>
    <row r="235" spans="1:14" x14ac:dyDescent="0.25">
      <c r="A235" s="35">
        <v>224</v>
      </c>
      <c r="B235" s="39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35">
        <f t="shared" si="9"/>
        <v>0</v>
      </c>
      <c r="N235" s="35">
        <f t="shared" si="10"/>
        <v>1</v>
      </c>
    </row>
    <row r="236" spans="1:14" x14ac:dyDescent="0.25">
      <c r="A236" s="35">
        <v>225</v>
      </c>
      <c r="B236" s="39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35">
        <f t="shared" si="9"/>
        <v>0</v>
      </c>
      <c r="N236" s="35">
        <f t="shared" si="10"/>
        <v>1</v>
      </c>
    </row>
    <row r="237" spans="1:14" x14ac:dyDescent="0.25">
      <c r="A237" s="35">
        <v>226</v>
      </c>
      <c r="B237" s="39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35">
        <f t="shared" si="9"/>
        <v>0</v>
      </c>
      <c r="N237" s="35">
        <f t="shared" si="10"/>
        <v>1</v>
      </c>
    </row>
    <row r="238" spans="1:14" x14ac:dyDescent="0.25">
      <c r="A238" s="35">
        <v>227</v>
      </c>
      <c r="B238" s="39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35">
        <f t="shared" si="9"/>
        <v>0</v>
      </c>
      <c r="N238" s="35">
        <f t="shared" si="10"/>
        <v>1</v>
      </c>
    </row>
    <row r="239" spans="1:14" x14ac:dyDescent="0.25">
      <c r="A239" s="35">
        <v>228</v>
      </c>
      <c r="B239" s="39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35">
        <f t="shared" si="9"/>
        <v>0</v>
      </c>
      <c r="N239" s="35">
        <f t="shared" si="10"/>
        <v>1</v>
      </c>
    </row>
    <row r="240" spans="1:14" x14ac:dyDescent="0.25">
      <c r="A240" s="35">
        <v>229</v>
      </c>
      <c r="B240" s="39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35">
        <f t="shared" si="9"/>
        <v>0</v>
      </c>
      <c r="N240" s="35">
        <f t="shared" si="10"/>
        <v>1</v>
      </c>
    </row>
    <row r="241" spans="1:14" x14ac:dyDescent="0.25">
      <c r="A241" s="35">
        <v>230</v>
      </c>
      <c r="B241" s="39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35">
        <f t="shared" si="9"/>
        <v>0</v>
      </c>
      <c r="N241" s="35">
        <f t="shared" si="10"/>
        <v>1</v>
      </c>
    </row>
    <row r="242" spans="1:14" x14ac:dyDescent="0.25">
      <c r="A242" s="35">
        <v>231</v>
      </c>
      <c r="B242" s="39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35">
        <f t="shared" si="9"/>
        <v>0</v>
      </c>
      <c r="N242" s="35">
        <f t="shared" si="10"/>
        <v>1</v>
      </c>
    </row>
    <row r="243" spans="1:14" x14ac:dyDescent="0.25">
      <c r="A243" s="35">
        <v>232</v>
      </c>
      <c r="B243" s="39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35">
        <f t="shared" si="9"/>
        <v>0</v>
      </c>
      <c r="N243" s="35">
        <f t="shared" si="10"/>
        <v>1</v>
      </c>
    </row>
    <row r="244" spans="1:14" x14ac:dyDescent="0.25">
      <c r="A244" s="35">
        <v>233</v>
      </c>
      <c r="B244" s="39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35">
        <f t="shared" si="9"/>
        <v>0</v>
      </c>
      <c r="N244" s="35">
        <f t="shared" si="10"/>
        <v>1</v>
      </c>
    </row>
    <row r="245" spans="1:14" x14ac:dyDescent="0.25">
      <c r="A245" s="35">
        <v>234</v>
      </c>
      <c r="B245" s="39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35">
        <f t="shared" si="9"/>
        <v>0</v>
      </c>
      <c r="N245" s="35">
        <f t="shared" si="10"/>
        <v>1</v>
      </c>
    </row>
    <row r="246" spans="1:14" x14ac:dyDescent="0.25">
      <c r="A246" s="35">
        <v>235</v>
      </c>
      <c r="B246" s="39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35">
        <f t="shared" si="9"/>
        <v>0</v>
      </c>
      <c r="N246" s="35">
        <f t="shared" si="10"/>
        <v>1</v>
      </c>
    </row>
    <row r="247" spans="1:14" x14ac:dyDescent="0.25">
      <c r="A247" s="35">
        <v>236</v>
      </c>
      <c r="B247" s="39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35">
        <f t="shared" si="9"/>
        <v>0</v>
      </c>
      <c r="N247" s="35">
        <f t="shared" si="10"/>
        <v>1</v>
      </c>
    </row>
    <row r="248" spans="1:14" x14ac:dyDescent="0.25">
      <c r="A248" s="35">
        <v>237</v>
      </c>
      <c r="B248" s="39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35">
        <f t="shared" si="9"/>
        <v>0</v>
      </c>
      <c r="N248" s="35">
        <f t="shared" si="10"/>
        <v>1</v>
      </c>
    </row>
    <row r="249" spans="1:14" x14ac:dyDescent="0.25">
      <c r="A249" s="35">
        <v>238</v>
      </c>
      <c r="B249" s="39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35">
        <f t="shared" si="9"/>
        <v>0</v>
      </c>
      <c r="N249" s="35">
        <f t="shared" si="10"/>
        <v>1</v>
      </c>
    </row>
    <row r="250" spans="1:14" x14ac:dyDescent="0.25">
      <c r="A250" s="35">
        <v>239</v>
      </c>
      <c r="B250" s="39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35">
        <f t="shared" si="9"/>
        <v>0</v>
      </c>
      <c r="N250" s="35">
        <f t="shared" si="10"/>
        <v>1</v>
      </c>
    </row>
    <row r="251" spans="1:14" x14ac:dyDescent="0.25">
      <c r="A251" s="35">
        <v>240</v>
      </c>
      <c r="B251" s="39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35">
        <f t="shared" si="9"/>
        <v>0</v>
      </c>
      <c r="N251" s="35">
        <f t="shared" si="10"/>
        <v>1</v>
      </c>
    </row>
    <row r="252" spans="1:14" x14ac:dyDescent="0.25">
      <c r="A252" s="35">
        <v>241</v>
      </c>
      <c r="B252" s="39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35">
        <f t="shared" si="9"/>
        <v>0</v>
      </c>
      <c r="N252" s="35">
        <f t="shared" si="10"/>
        <v>1</v>
      </c>
    </row>
    <row r="253" spans="1:14" x14ac:dyDescent="0.25">
      <c r="A253" s="35">
        <v>242</v>
      </c>
      <c r="B253" s="39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35">
        <f t="shared" si="9"/>
        <v>0</v>
      </c>
      <c r="N253" s="35">
        <f t="shared" si="10"/>
        <v>1</v>
      </c>
    </row>
    <row r="254" spans="1:14" x14ac:dyDescent="0.25">
      <c r="A254" s="35">
        <v>243</v>
      </c>
      <c r="B254" s="39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35">
        <f t="shared" si="9"/>
        <v>0</v>
      </c>
      <c r="N254" s="35">
        <f t="shared" si="10"/>
        <v>1</v>
      </c>
    </row>
    <row r="255" spans="1:14" x14ac:dyDescent="0.25">
      <c r="A255" s="35">
        <v>244</v>
      </c>
      <c r="B255" s="39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35">
        <f t="shared" si="9"/>
        <v>0</v>
      </c>
      <c r="N255" s="35">
        <f t="shared" si="10"/>
        <v>1</v>
      </c>
    </row>
    <row r="256" spans="1:14" x14ac:dyDescent="0.25">
      <c r="A256" s="35">
        <v>245</v>
      </c>
      <c r="B256" s="39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35">
        <f t="shared" si="9"/>
        <v>0</v>
      </c>
      <c r="N256" s="35">
        <f t="shared" si="10"/>
        <v>1</v>
      </c>
    </row>
    <row r="257" spans="1:14" x14ac:dyDescent="0.25">
      <c r="A257" s="35">
        <v>246</v>
      </c>
      <c r="B257" s="39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35">
        <f t="shared" si="9"/>
        <v>0</v>
      </c>
      <c r="N257" s="35">
        <f t="shared" si="10"/>
        <v>1</v>
      </c>
    </row>
    <row r="258" spans="1:14" x14ac:dyDescent="0.25">
      <c r="A258" s="35">
        <v>247</v>
      </c>
      <c r="B258" s="39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35">
        <f t="shared" si="9"/>
        <v>0</v>
      </c>
      <c r="N258" s="35">
        <f t="shared" si="10"/>
        <v>1</v>
      </c>
    </row>
    <row r="259" spans="1:14" x14ac:dyDescent="0.25">
      <c r="A259" s="35">
        <v>248</v>
      </c>
      <c r="B259" s="39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35">
        <f t="shared" si="9"/>
        <v>0</v>
      </c>
      <c r="N259" s="35">
        <f t="shared" si="10"/>
        <v>1</v>
      </c>
    </row>
    <row r="260" spans="1:14" x14ac:dyDescent="0.25">
      <c r="A260" s="35">
        <v>249</v>
      </c>
      <c r="B260" s="39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35">
        <f t="shared" si="9"/>
        <v>0</v>
      </c>
      <c r="N260" s="35">
        <f t="shared" si="10"/>
        <v>1</v>
      </c>
    </row>
    <row r="261" spans="1:14" x14ac:dyDescent="0.25">
      <c r="A261" s="35">
        <v>250</v>
      </c>
      <c r="B261" s="39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35">
        <f t="shared" si="9"/>
        <v>0</v>
      </c>
      <c r="N261" s="35">
        <f t="shared" si="10"/>
        <v>1</v>
      </c>
    </row>
    <row r="262" spans="1:14" x14ac:dyDescent="0.25">
      <c r="A262" s="35">
        <v>251</v>
      </c>
      <c r="B262" s="39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35">
        <f t="shared" si="9"/>
        <v>0</v>
      </c>
      <c r="N262" s="35">
        <f t="shared" si="10"/>
        <v>1</v>
      </c>
    </row>
    <row r="263" spans="1:14" x14ac:dyDescent="0.25">
      <c r="A263" s="35">
        <v>252</v>
      </c>
      <c r="B263" s="39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35">
        <f t="shared" si="9"/>
        <v>0</v>
      </c>
      <c r="N263" s="35">
        <f t="shared" si="10"/>
        <v>1</v>
      </c>
    </row>
    <row r="264" spans="1:14" x14ac:dyDescent="0.25">
      <c r="A264" s="35">
        <v>253</v>
      </c>
      <c r="B264" s="39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35">
        <f t="shared" si="9"/>
        <v>0</v>
      </c>
      <c r="N264" s="35">
        <f t="shared" si="10"/>
        <v>1</v>
      </c>
    </row>
    <row r="265" spans="1:14" x14ac:dyDescent="0.25">
      <c r="A265" s="35">
        <v>254</v>
      </c>
      <c r="B265" s="39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35">
        <f t="shared" si="9"/>
        <v>0</v>
      </c>
      <c r="N265" s="35">
        <f t="shared" si="10"/>
        <v>1</v>
      </c>
    </row>
    <row r="266" spans="1:14" x14ac:dyDescent="0.25">
      <c r="A266" s="35">
        <v>255</v>
      </c>
      <c r="B266" s="39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35">
        <f t="shared" si="9"/>
        <v>0</v>
      </c>
      <c r="N266" s="35">
        <f t="shared" si="10"/>
        <v>1</v>
      </c>
    </row>
    <row r="267" spans="1:14" x14ac:dyDescent="0.25">
      <c r="A267" s="35">
        <v>256</v>
      </c>
      <c r="B267" s="39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35">
        <f t="shared" si="9"/>
        <v>0</v>
      </c>
      <c r="N267" s="35">
        <f t="shared" si="10"/>
        <v>1</v>
      </c>
    </row>
    <row r="268" spans="1:14" x14ac:dyDescent="0.25">
      <c r="A268" s="35">
        <v>257</v>
      </c>
      <c r="B268" s="39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35">
        <f t="shared" ref="M268:M331" si="11">SUM(C268:L268)</f>
        <v>0</v>
      </c>
      <c r="N268" s="35">
        <f t="shared" si="10"/>
        <v>1</v>
      </c>
    </row>
    <row r="269" spans="1:14" x14ac:dyDescent="0.25">
      <c r="A269" s="35">
        <v>258</v>
      </c>
      <c r="B269" s="39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35">
        <f t="shared" si="11"/>
        <v>0</v>
      </c>
      <c r="N269" s="35">
        <f t="shared" ref="N269:N332" si="12">RANK(M269,$M$12:$M$336)</f>
        <v>1</v>
      </c>
    </row>
    <row r="270" spans="1:14" x14ac:dyDescent="0.25">
      <c r="A270" s="35">
        <v>259</v>
      </c>
      <c r="B270" s="39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35">
        <f t="shared" si="11"/>
        <v>0</v>
      </c>
      <c r="N270" s="35">
        <f t="shared" si="12"/>
        <v>1</v>
      </c>
    </row>
    <row r="271" spans="1:14" x14ac:dyDescent="0.25">
      <c r="A271" s="35">
        <v>260</v>
      </c>
      <c r="B271" s="39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35">
        <f t="shared" si="11"/>
        <v>0</v>
      </c>
      <c r="N271" s="35">
        <f t="shared" si="12"/>
        <v>1</v>
      </c>
    </row>
    <row r="272" spans="1:14" x14ac:dyDescent="0.25">
      <c r="A272" s="35">
        <v>261</v>
      </c>
      <c r="B272" s="39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35">
        <f t="shared" si="11"/>
        <v>0</v>
      </c>
      <c r="N272" s="35">
        <f t="shared" si="12"/>
        <v>1</v>
      </c>
    </row>
    <row r="273" spans="1:14" x14ac:dyDescent="0.25">
      <c r="A273" s="35">
        <v>262</v>
      </c>
      <c r="B273" s="39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35">
        <f t="shared" si="11"/>
        <v>0</v>
      </c>
      <c r="N273" s="35">
        <f t="shared" si="12"/>
        <v>1</v>
      </c>
    </row>
    <row r="274" spans="1:14" x14ac:dyDescent="0.25">
      <c r="A274" s="35">
        <v>263</v>
      </c>
      <c r="B274" s="39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35">
        <f t="shared" si="11"/>
        <v>0</v>
      </c>
      <c r="N274" s="35">
        <f t="shared" si="12"/>
        <v>1</v>
      </c>
    </row>
    <row r="275" spans="1:14" x14ac:dyDescent="0.25">
      <c r="A275" s="35">
        <v>264</v>
      </c>
      <c r="B275" s="39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35">
        <f t="shared" si="11"/>
        <v>0</v>
      </c>
      <c r="N275" s="35">
        <f t="shared" si="12"/>
        <v>1</v>
      </c>
    </row>
    <row r="276" spans="1:14" x14ac:dyDescent="0.25">
      <c r="A276" s="35">
        <v>265</v>
      </c>
      <c r="B276" s="39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35">
        <f t="shared" si="11"/>
        <v>0</v>
      </c>
      <c r="N276" s="35">
        <f t="shared" si="12"/>
        <v>1</v>
      </c>
    </row>
    <row r="277" spans="1:14" x14ac:dyDescent="0.25">
      <c r="A277" s="35">
        <v>266</v>
      </c>
      <c r="B277" s="39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35">
        <f t="shared" si="11"/>
        <v>0</v>
      </c>
      <c r="N277" s="35">
        <f t="shared" si="12"/>
        <v>1</v>
      </c>
    </row>
    <row r="278" spans="1:14" x14ac:dyDescent="0.25">
      <c r="A278" s="35">
        <v>267</v>
      </c>
      <c r="B278" s="39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35">
        <f t="shared" si="11"/>
        <v>0</v>
      </c>
      <c r="N278" s="35">
        <f t="shared" si="12"/>
        <v>1</v>
      </c>
    </row>
    <row r="279" spans="1:14" x14ac:dyDescent="0.25">
      <c r="A279" s="35">
        <v>268</v>
      </c>
      <c r="B279" s="39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35">
        <f t="shared" si="11"/>
        <v>0</v>
      </c>
      <c r="N279" s="35">
        <f t="shared" si="12"/>
        <v>1</v>
      </c>
    </row>
    <row r="280" spans="1:14" x14ac:dyDescent="0.25">
      <c r="A280" s="35">
        <v>269</v>
      </c>
      <c r="B280" s="39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35">
        <f t="shared" si="11"/>
        <v>0</v>
      </c>
      <c r="N280" s="35">
        <f t="shared" si="12"/>
        <v>1</v>
      </c>
    </row>
    <row r="281" spans="1:14" x14ac:dyDescent="0.25">
      <c r="A281" s="35">
        <v>270</v>
      </c>
      <c r="B281" s="39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35">
        <f t="shared" si="11"/>
        <v>0</v>
      </c>
      <c r="N281" s="35">
        <f t="shared" si="12"/>
        <v>1</v>
      </c>
    </row>
    <row r="282" spans="1:14" x14ac:dyDescent="0.25">
      <c r="A282" s="35">
        <v>271</v>
      </c>
      <c r="B282" s="39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35">
        <f t="shared" si="11"/>
        <v>0</v>
      </c>
      <c r="N282" s="35">
        <f t="shared" si="12"/>
        <v>1</v>
      </c>
    </row>
    <row r="283" spans="1:14" x14ac:dyDescent="0.25">
      <c r="A283" s="35">
        <v>272</v>
      </c>
      <c r="B283" s="39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35">
        <f t="shared" si="11"/>
        <v>0</v>
      </c>
      <c r="N283" s="35">
        <f t="shared" si="12"/>
        <v>1</v>
      </c>
    </row>
    <row r="284" spans="1:14" x14ac:dyDescent="0.25">
      <c r="A284" s="35">
        <v>273</v>
      </c>
      <c r="B284" s="39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35">
        <f t="shared" si="11"/>
        <v>0</v>
      </c>
      <c r="N284" s="35">
        <f t="shared" si="12"/>
        <v>1</v>
      </c>
    </row>
    <row r="285" spans="1:14" x14ac:dyDescent="0.25">
      <c r="A285" s="35">
        <v>274</v>
      </c>
      <c r="B285" s="39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35">
        <f t="shared" si="11"/>
        <v>0</v>
      </c>
      <c r="N285" s="35">
        <f t="shared" si="12"/>
        <v>1</v>
      </c>
    </row>
    <row r="286" spans="1:14" x14ac:dyDescent="0.25">
      <c r="A286" s="35">
        <v>275</v>
      </c>
      <c r="B286" s="39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35">
        <f t="shared" si="11"/>
        <v>0</v>
      </c>
      <c r="N286" s="35">
        <f t="shared" si="12"/>
        <v>1</v>
      </c>
    </row>
    <row r="287" spans="1:14" x14ac:dyDescent="0.25">
      <c r="A287" s="35">
        <v>276</v>
      </c>
      <c r="B287" s="39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35">
        <f t="shared" si="11"/>
        <v>0</v>
      </c>
      <c r="N287" s="35">
        <f t="shared" si="12"/>
        <v>1</v>
      </c>
    </row>
    <row r="288" spans="1:14" x14ac:dyDescent="0.25">
      <c r="A288" s="35">
        <v>277</v>
      </c>
      <c r="B288" s="39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35">
        <f t="shared" si="11"/>
        <v>0</v>
      </c>
      <c r="N288" s="35">
        <f t="shared" si="12"/>
        <v>1</v>
      </c>
    </row>
    <row r="289" spans="1:14" x14ac:dyDescent="0.25">
      <c r="A289" s="35">
        <v>278</v>
      </c>
      <c r="B289" s="39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35">
        <f t="shared" si="11"/>
        <v>0</v>
      </c>
      <c r="N289" s="35">
        <f t="shared" si="12"/>
        <v>1</v>
      </c>
    </row>
    <row r="290" spans="1:14" x14ac:dyDescent="0.25">
      <c r="A290" s="35">
        <v>279</v>
      </c>
      <c r="B290" s="39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35">
        <f t="shared" si="11"/>
        <v>0</v>
      </c>
      <c r="N290" s="35">
        <f t="shared" si="12"/>
        <v>1</v>
      </c>
    </row>
    <row r="291" spans="1:14" x14ac:dyDescent="0.25">
      <c r="A291" s="35">
        <v>280</v>
      </c>
      <c r="B291" s="39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35">
        <f t="shared" si="11"/>
        <v>0</v>
      </c>
      <c r="N291" s="35">
        <f t="shared" si="12"/>
        <v>1</v>
      </c>
    </row>
    <row r="292" spans="1:14" x14ac:dyDescent="0.25">
      <c r="A292" s="35">
        <v>281</v>
      </c>
      <c r="B292" s="39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35">
        <f t="shared" si="11"/>
        <v>0</v>
      </c>
      <c r="N292" s="35">
        <f t="shared" si="12"/>
        <v>1</v>
      </c>
    </row>
    <row r="293" spans="1:14" x14ac:dyDescent="0.25">
      <c r="A293" s="35">
        <v>282</v>
      </c>
      <c r="B293" s="39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35">
        <f t="shared" si="11"/>
        <v>0</v>
      </c>
      <c r="N293" s="35">
        <f t="shared" si="12"/>
        <v>1</v>
      </c>
    </row>
    <row r="294" spans="1:14" x14ac:dyDescent="0.25">
      <c r="A294" s="35">
        <v>283</v>
      </c>
      <c r="B294" s="39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35">
        <f t="shared" si="11"/>
        <v>0</v>
      </c>
      <c r="N294" s="35">
        <f t="shared" si="12"/>
        <v>1</v>
      </c>
    </row>
    <row r="295" spans="1:14" x14ac:dyDescent="0.25">
      <c r="A295" s="35">
        <v>284</v>
      </c>
      <c r="B295" s="39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35">
        <f t="shared" si="11"/>
        <v>0</v>
      </c>
      <c r="N295" s="35">
        <f t="shared" si="12"/>
        <v>1</v>
      </c>
    </row>
    <row r="296" spans="1:14" x14ac:dyDescent="0.25">
      <c r="A296" s="35">
        <v>285</v>
      </c>
      <c r="B296" s="39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35">
        <f t="shared" si="11"/>
        <v>0</v>
      </c>
      <c r="N296" s="35">
        <f t="shared" si="12"/>
        <v>1</v>
      </c>
    </row>
    <row r="297" spans="1:14" x14ac:dyDescent="0.25">
      <c r="A297" s="35">
        <v>286</v>
      </c>
      <c r="B297" s="39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35">
        <f t="shared" si="11"/>
        <v>0</v>
      </c>
      <c r="N297" s="35">
        <f t="shared" si="12"/>
        <v>1</v>
      </c>
    </row>
    <row r="298" spans="1:14" x14ac:dyDescent="0.25">
      <c r="A298" s="35">
        <v>287</v>
      </c>
      <c r="B298" s="39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35">
        <f t="shared" si="11"/>
        <v>0</v>
      </c>
      <c r="N298" s="35">
        <f t="shared" si="12"/>
        <v>1</v>
      </c>
    </row>
    <row r="299" spans="1:14" x14ac:dyDescent="0.25">
      <c r="A299" s="35">
        <v>288</v>
      </c>
      <c r="B299" s="39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35">
        <f t="shared" si="11"/>
        <v>0</v>
      </c>
      <c r="N299" s="35">
        <f t="shared" si="12"/>
        <v>1</v>
      </c>
    </row>
    <row r="300" spans="1:14" x14ac:dyDescent="0.25">
      <c r="A300" s="35">
        <v>289</v>
      </c>
      <c r="B300" s="39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35">
        <f t="shared" si="11"/>
        <v>0</v>
      </c>
      <c r="N300" s="35">
        <f t="shared" si="12"/>
        <v>1</v>
      </c>
    </row>
    <row r="301" spans="1:14" x14ac:dyDescent="0.25">
      <c r="A301" s="35">
        <v>290</v>
      </c>
      <c r="B301" s="39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35">
        <f t="shared" si="11"/>
        <v>0</v>
      </c>
      <c r="N301" s="35">
        <f t="shared" si="12"/>
        <v>1</v>
      </c>
    </row>
    <row r="302" spans="1:14" x14ac:dyDescent="0.25">
      <c r="A302" s="35">
        <v>291</v>
      </c>
      <c r="B302" s="39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35">
        <f t="shared" si="11"/>
        <v>0</v>
      </c>
      <c r="N302" s="35">
        <f t="shared" si="12"/>
        <v>1</v>
      </c>
    </row>
    <row r="303" spans="1:14" x14ac:dyDescent="0.25">
      <c r="A303" s="35">
        <v>292</v>
      </c>
      <c r="B303" s="39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35">
        <f t="shared" si="11"/>
        <v>0</v>
      </c>
      <c r="N303" s="35">
        <f t="shared" si="12"/>
        <v>1</v>
      </c>
    </row>
    <row r="304" spans="1:14" x14ac:dyDescent="0.25">
      <c r="A304" s="35">
        <v>293</v>
      </c>
      <c r="B304" s="39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35">
        <f t="shared" si="11"/>
        <v>0</v>
      </c>
      <c r="N304" s="35">
        <f t="shared" si="12"/>
        <v>1</v>
      </c>
    </row>
    <row r="305" spans="1:14" x14ac:dyDescent="0.25">
      <c r="A305" s="35">
        <v>294</v>
      </c>
      <c r="B305" s="39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35">
        <f t="shared" si="11"/>
        <v>0</v>
      </c>
      <c r="N305" s="35">
        <f t="shared" si="12"/>
        <v>1</v>
      </c>
    </row>
    <row r="306" spans="1:14" x14ac:dyDescent="0.25">
      <c r="A306" s="35">
        <v>295</v>
      </c>
      <c r="B306" s="39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35">
        <f t="shared" si="11"/>
        <v>0</v>
      </c>
      <c r="N306" s="35">
        <f t="shared" si="12"/>
        <v>1</v>
      </c>
    </row>
    <row r="307" spans="1:14" x14ac:dyDescent="0.25">
      <c r="A307" s="35">
        <v>296</v>
      </c>
      <c r="B307" s="39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35">
        <f t="shared" si="11"/>
        <v>0</v>
      </c>
      <c r="N307" s="35">
        <f t="shared" si="12"/>
        <v>1</v>
      </c>
    </row>
    <row r="308" spans="1:14" x14ac:dyDescent="0.25">
      <c r="A308" s="35">
        <v>297</v>
      </c>
      <c r="B308" s="39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35">
        <f t="shared" si="11"/>
        <v>0</v>
      </c>
      <c r="N308" s="35">
        <f t="shared" si="12"/>
        <v>1</v>
      </c>
    </row>
    <row r="309" spans="1:14" x14ac:dyDescent="0.25">
      <c r="A309" s="35">
        <v>298</v>
      </c>
      <c r="B309" s="39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35">
        <f t="shared" si="11"/>
        <v>0</v>
      </c>
      <c r="N309" s="35">
        <f t="shared" si="12"/>
        <v>1</v>
      </c>
    </row>
    <row r="310" spans="1:14" x14ac:dyDescent="0.25">
      <c r="A310" s="35">
        <v>299</v>
      </c>
      <c r="B310" s="39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35">
        <f t="shared" si="11"/>
        <v>0</v>
      </c>
      <c r="N310" s="35">
        <f t="shared" si="12"/>
        <v>1</v>
      </c>
    </row>
    <row r="311" spans="1:14" x14ac:dyDescent="0.25">
      <c r="A311" s="35">
        <v>300</v>
      </c>
      <c r="B311" s="39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35">
        <f t="shared" si="11"/>
        <v>0</v>
      </c>
      <c r="N311" s="35">
        <f t="shared" si="12"/>
        <v>1</v>
      </c>
    </row>
    <row r="312" spans="1:14" x14ac:dyDescent="0.25">
      <c r="A312" s="35">
        <v>301</v>
      </c>
      <c r="B312" s="39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35">
        <f t="shared" si="11"/>
        <v>0</v>
      </c>
      <c r="N312" s="35">
        <f t="shared" si="12"/>
        <v>1</v>
      </c>
    </row>
    <row r="313" spans="1:14" x14ac:dyDescent="0.25">
      <c r="A313" s="35">
        <v>302</v>
      </c>
      <c r="B313" s="39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35">
        <f t="shared" si="11"/>
        <v>0</v>
      </c>
      <c r="N313" s="35">
        <f t="shared" si="12"/>
        <v>1</v>
      </c>
    </row>
    <row r="314" spans="1:14" x14ac:dyDescent="0.25">
      <c r="A314" s="35">
        <v>303</v>
      </c>
      <c r="B314" s="39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35">
        <f t="shared" si="11"/>
        <v>0</v>
      </c>
      <c r="N314" s="35">
        <f t="shared" si="12"/>
        <v>1</v>
      </c>
    </row>
    <row r="315" spans="1:14" x14ac:dyDescent="0.25">
      <c r="A315" s="35">
        <v>304</v>
      </c>
      <c r="B315" s="39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35">
        <f t="shared" si="11"/>
        <v>0</v>
      </c>
      <c r="N315" s="35">
        <f t="shared" si="12"/>
        <v>1</v>
      </c>
    </row>
    <row r="316" spans="1:14" x14ac:dyDescent="0.25">
      <c r="A316" s="35">
        <v>305</v>
      </c>
      <c r="B316" s="39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35">
        <f t="shared" si="11"/>
        <v>0</v>
      </c>
      <c r="N316" s="35">
        <f t="shared" si="12"/>
        <v>1</v>
      </c>
    </row>
    <row r="317" spans="1:14" x14ac:dyDescent="0.25">
      <c r="A317" s="35">
        <v>306</v>
      </c>
      <c r="B317" s="39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35">
        <f t="shared" si="11"/>
        <v>0</v>
      </c>
      <c r="N317" s="35">
        <f t="shared" si="12"/>
        <v>1</v>
      </c>
    </row>
    <row r="318" spans="1:14" x14ac:dyDescent="0.25">
      <c r="A318" s="35">
        <v>307</v>
      </c>
      <c r="B318" s="39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35">
        <f t="shared" si="11"/>
        <v>0</v>
      </c>
      <c r="N318" s="35">
        <f t="shared" si="12"/>
        <v>1</v>
      </c>
    </row>
    <row r="319" spans="1:14" x14ac:dyDescent="0.25">
      <c r="A319" s="35">
        <v>308</v>
      </c>
      <c r="B319" s="39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35">
        <f t="shared" si="11"/>
        <v>0</v>
      </c>
      <c r="N319" s="35">
        <f t="shared" si="12"/>
        <v>1</v>
      </c>
    </row>
    <row r="320" spans="1:14" x14ac:dyDescent="0.25">
      <c r="A320" s="35">
        <v>309</v>
      </c>
      <c r="B320" s="39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35">
        <f t="shared" si="11"/>
        <v>0</v>
      </c>
      <c r="N320" s="35">
        <f t="shared" si="12"/>
        <v>1</v>
      </c>
    </row>
    <row r="321" spans="1:14" x14ac:dyDescent="0.25">
      <c r="A321" s="35">
        <v>310</v>
      </c>
      <c r="B321" s="39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35">
        <f t="shared" si="11"/>
        <v>0</v>
      </c>
      <c r="N321" s="35">
        <f t="shared" si="12"/>
        <v>1</v>
      </c>
    </row>
    <row r="322" spans="1:14" x14ac:dyDescent="0.25">
      <c r="A322" s="35">
        <v>311</v>
      </c>
      <c r="B322" s="39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35">
        <f t="shared" si="11"/>
        <v>0</v>
      </c>
      <c r="N322" s="35">
        <f t="shared" si="12"/>
        <v>1</v>
      </c>
    </row>
    <row r="323" spans="1:14" x14ac:dyDescent="0.25">
      <c r="A323" s="35">
        <v>312</v>
      </c>
      <c r="B323" s="39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35">
        <f t="shared" si="11"/>
        <v>0</v>
      </c>
      <c r="N323" s="35">
        <f t="shared" si="12"/>
        <v>1</v>
      </c>
    </row>
    <row r="324" spans="1:14" x14ac:dyDescent="0.25">
      <c r="A324" s="35">
        <v>313</v>
      </c>
      <c r="B324" s="39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35">
        <f t="shared" si="11"/>
        <v>0</v>
      </c>
      <c r="N324" s="35">
        <f t="shared" si="12"/>
        <v>1</v>
      </c>
    </row>
    <row r="325" spans="1:14" x14ac:dyDescent="0.25">
      <c r="A325" s="35">
        <v>314</v>
      </c>
      <c r="B325" s="39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35">
        <f t="shared" si="11"/>
        <v>0</v>
      </c>
      <c r="N325" s="35">
        <f t="shared" si="12"/>
        <v>1</v>
      </c>
    </row>
    <row r="326" spans="1:14" x14ac:dyDescent="0.25">
      <c r="A326" s="35">
        <v>315</v>
      </c>
      <c r="B326" s="39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35">
        <f t="shared" si="11"/>
        <v>0</v>
      </c>
      <c r="N326" s="35">
        <f t="shared" si="12"/>
        <v>1</v>
      </c>
    </row>
    <row r="327" spans="1:14" x14ac:dyDescent="0.25">
      <c r="A327" s="35">
        <v>316</v>
      </c>
      <c r="B327" s="39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35">
        <f t="shared" si="11"/>
        <v>0</v>
      </c>
      <c r="N327" s="35">
        <f t="shared" si="12"/>
        <v>1</v>
      </c>
    </row>
    <row r="328" spans="1:14" x14ac:dyDescent="0.25">
      <c r="A328" s="35">
        <v>317</v>
      </c>
      <c r="B328" s="39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35">
        <f t="shared" si="11"/>
        <v>0</v>
      </c>
      <c r="N328" s="35">
        <f t="shared" si="12"/>
        <v>1</v>
      </c>
    </row>
    <row r="329" spans="1:14" x14ac:dyDescent="0.25">
      <c r="A329" s="35">
        <v>318</v>
      </c>
      <c r="B329" s="39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35">
        <f t="shared" si="11"/>
        <v>0</v>
      </c>
      <c r="N329" s="35">
        <f t="shared" si="12"/>
        <v>1</v>
      </c>
    </row>
    <row r="330" spans="1:14" x14ac:dyDescent="0.25">
      <c r="A330" s="35">
        <v>319</v>
      </c>
      <c r="B330" s="39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35">
        <f t="shared" si="11"/>
        <v>0</v>
      </c>
      <c r="N330" s="35">
        <f t="shared" si="12"/>
        <v>1</v>
      </c>
    </row>
    <row r="331" spans="1:14" x14ac:dyDescent="0.25">
      <c r="A331" s="35">
        <v>320</v>
      </c>
      <c r="B331" s="39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35">
        <f t="shared" si="11"/>
        <v>0</v>
      </c>
      <c r="N331" s="35">
        <f t="shared" si="12"/>
        <v>1</v>
      </c>
    </row>
    <row r="332" spans="1:14" x14ac:dyDescent="0.25">
      <c r="A332" s="35">
        <v>321</v>
      </c>
      <c r="B332" s="39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35">
        <f>SUM(C332:L332)</f>
        <v>0</v>
      </c>
      <c r="N332" s="35">
        <f t="shared" si="12"/>
        <v>1</v>
      </c>
    </row>
    <row r="333" spans="1:14" x14ac:dyDescent="0.25">
      <c r="A333" s="35">
        <v>322</v>
      </c>
      <c r="B333" s="39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35">
        <f>SUM(C333:L333)</f>
        <v>0</v>
      </c>
      <c r="N333" s="35">
        <f>RANK(M333,$M$12:$M$336)</f>
        <v>1</v>
      </c>
    </row>
    <row r="334" spans="1:14" x14ac:dyDescent="0.25">
      <c r="A334" s="35">
        <v>323</v>
      </c>
      <c r="B334" s="39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35">
        <f>SUM(C334:L334)</f>
        <v>0</v>
      </c>
      <c r="N334" s="35">
        <f>RANK(M334,$M$12:$M$336)</f>
        <v>1</v>
      </c>
    </row>
    <row r="335" spans="1:14" x14ac:dyDescent="0.25">
      <c r="A335" s="35">
        <v>324</v>
      </c>
      <c r="B335" s="39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35">
        <f>SUM(C335:L335)</f>
        <v>0</v>
      </c>
      <c r="N335" s="35">
        <f>RANK(M335,$M$12:$M$336)</f>
        <v>1</v>
      </c>
    </row>
    <row r="336" spans="1:14" x14ac:dyDescent="0.25">
      <c r="A336" s="35">
        <v>325</v>
      </c>
      <c r="B336" s="39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35">
        <f>SUM(C336:L336)</f>
        <v>0</v>
      </c>
      <c r="N336" s="35">
        <f>RANK(M336,$M$12:$M$336)</f>
        <v>1</v>
      </c>
    </row>
  </sheetData>
  <phoneticPr fontId="0" type="noConversion"/>
  <conditionalFormatting sqref="C5:L5">
    <cfRule type="cellIs" dxfId="5" priority="5" stopIfTrue="1" operator="equal">
      <formula>MIN($C$5:$L$5)</formula>
    </cfRule>
    <cfRule type="cellIs" dxfId="4" priority="6" stopIfTrue="1" operator="equal">
      <formula>MAX($C$5:$L$5)</formula>
    </cfRule>
  </conditionalFormatting>
  <conditionalFormatting sqref="C6:L6">
    <cfRule type="cellIs" dxfId="3" priority="7" stopIfTrue="1" operator="equal">
      <formula>MIN($C$6:$L$6)</formula>
    </cfRule>
    <cfRule type="cellIs" dxfId="2" priority="8" stopIfTrue="1" operator="equal">
      <formula>MAX($C$6:$L$6)</formula>
    </cfRule>
  </conditionalFormatting>
  <dataValidations count="1">
    <dataValidation type="list" allowBlank="1" showInputMessage="1" showErrorMessage="1" sqref="B12:B336">
      <formula1>$Q$12:$Q$20</formula1>
    </dataValidation>
  </dataValidations>
  <pageMargins left="0.75" right="0.75" top="1" bottom="1" header="0.5" footer="0.5"/>
  <pageSetup paperSize="9" orientation="portrait" horizontalDpi="4294967292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N68"/>
  <sheetViews>
    <sheetView workbookViewId="0">
      <selection sqref="A1:IV65536"/>
    </sheetView>
  </sheetViews>
  <sheetFormatPr defaultRowHeight="12.75" x14ac:dyDescent="0.2"/>
  <cols>
    <col min="1" max="1" width="38.5703125" customWidth="1"/>
    <col min="4" max="4" width="9.85546875" bestFit="1" customWidth="1"/>
    <col min="6" max="6" width="10.28515625" bestFit="1" customWidth="1"/>
  </cols>
  <sheetData>
    <row r="1" spans="1:14" x14ac:dyDescent="0.2">
      <c r="A1" t="s">
        <v>17</v>
      </c>
      <c r="B1">
        <f>DCOUNTA(Catdatabase,1,F1:F2)</f>
        <v>0</v>
      </c>
      <c r="F1" s="1" t="s">
        <v>60</v>
      </c>
      <c r="G1" s="1"/>
      <c r="H1" s="1"/>
    </row>
    <row r="2" spans="1:14" x14ac:dyDescent="0.2">
      <c r="F2" s="1" t="s">
        <v>61</v>
      </c>
      <c r="G2" s="1"/>
      <c r="H2" s="1"/>
    </row>
    <row r="3" spans="1:14" x14ac:dyDescent="0.2">
      <c r="A3" t="s">
        <v>89</v>
      </c>
    </row>
    <row r="4" spans="1:14" x14ac:dyDescent="0.2">
      <c r="A4" s="1" t="s">
        <v>29</v>
      </c>
      <c r="B4" s="1" t="s">
        <v>22</v>
      </c>
      <c r="C4" s="1" t="s">
        <v>23</v>
      </c>
      <c r="D4" s="1" t="s">
        <v>24</v>
      </c>
      <c r="E4" s="1" t="s">
        <v>25</v>
      </c>
      <c r="F4" s="1" t="s">
        <v>26</v>
      </c>
      <c r="G4" s="1" t="s">
        <v>28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/>
    </row>
    <row r="5" spans="1:14" x14ac:dyDescent="0.2">
      <c r="A5" s="1" t="s">
        <v>0</v>
      </c>
      <c r="B5" s="1">
        <f>DCOUNTA(Catdatabase,1,I4:I5)</f>
        <v>0</v>
      </c>
      <c r="C5" s="1">
        <f>DCOUNTA(Catdatabase,1,J4:J5)</f>
        <v>0</v>
      </c>
      <c r="D5" s="1">
        <f>DCOUNTA(Catdatabase,1,K4:K5)</f>
        <v>0</v>
      </c>
      <c r="E5" s="1">
        <f>DCOUNTA(Catdatabase,1,L4:L5)</f>
        <v>0</v>
      </c>
      <c r="F5" s="1">
        <f>DCOUNTA(Catdatabase,1,M4:M5)</f>
        <v>0</v>
      </c>
      <c r="G5" s="1">
        <f>SUM(B5:F5)</f>
        <v>0</v>
      </c>
      <c r="I5" s="1">
        <v>1</v>
      </c>
      <c r="J5" s="1">
        <v>2</v>
      </c>
      <c r="K5" s="1">
        <v>3</v>
      </c>
      <c r="L5" s="1">
        <v>4</v>
      </c>
      <c r="M5" s="1">
        <v>5</v>
      </c>
    </row>
    <row r="6" spans="1:14" x14ac:dyDescent="0.2">
      <c r="A6" s="1" t="s">
        <v>1</v>
      </c>
      <c r="B6" s="1">
        <f>DCOUNTA(Catdatabase,1,I6:I7)</f>
        <v>0</v>
      </c>
      <c r="C6" s="1">
        <f>DCOUNTA(Catdatabase,1,J6:J7)</f>
        <v>0</v>
      </c>
      <c r="D6" s="1">
        <f>DCOUNTA(Catdatabase,1,K6:K7)</f>
        <v>0</v>
      </c>
      <c r="E6" s="1">
        <f>DCOUNTA(Catdatabase,1,L6:L7)</f>
        <v>0</v>
      </c>
      <c r="F6" s="1">
        <f>DCOUNTA(Catdatabase,1,M6:M7)</f>
        <v>0</v>
      </c>
      <c r="G6" s="1">
        <f t="shared" ref="G6:G24" si="0">SUM(B6:F6)</f>
        <v>0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/>
    </row>
    <row r="7" spans="1:14" x14ac:dyDescent="0.2">
      <c r="A7" s="1" t="s">
        <v>2</v>
      </c>
      <c r="B7" s="1">
        <f>DCOUNTA(Catdatabase,1,I8:I9)</f>
        <v>0</v>
      </c>
      <c r="C7" s="1">
        <f>DCOUNTA(Catdatabase,1,J8:J9)</f>
        <v>0</v>
      </c>
      <c r="D7" s="1">
        <f>DCOUNTA(Catdatabase,1,K8:K9)</f>
        <v>0</v>
      </c>
      <c r="E7" s="1">
        <f>DCOUNTA(Catdatabase,1,L8:L9)</f>
        <v>0</v>
      </c>
      <c r="F7" s="1">
        <f>DCOUNTA(Catdatabase,1,M8:M9)</f>
        <v>0</v>
      </c>
      <c r="G7" s="1">
        <f t="shared" si="0"/>
        <v>0</v>
      </c>
      <c r="I7" s="1">
        <v>1</v>
      </c>
      <c r="J7" s="1">
        <v>2</v>
      </c>
      <c r="K7" s="1">
        <v>3</v>
      </c>
      <c r="L7" s="1">
        <v>4</v>
      </c>
      <c r="M7" s="1">
        <v>5</v>
      </c>
    </row>
    <row r="8" spans="1:14" x14ac:dyDescent="0.2">
      <c r="A8" s="1" t="s">
        <v>3</v>
      </c>
      <c r="B8" s="1">
        <f>DCOUNTA(Catdatabase,1,I10:I11)</f>
        <v>0</v>
      </c>
      <c r="C8" s="1">
        <f>DCOUNTA(Catdatabase,1,J10:J11)</f>
        <v>0</v>
      </c>
      <c r="D8" s="1">
        <f>DCOUNTA(Catdatabase,1,K10:K11)</f>
        <v>0</v>
      </c>
      <c r="E8" s="1">
        <f>DCOUNTA(Catdatabase,1,L10:L11)</f>
        <v>0</v>
      </c>
      <c r="F8" s="1">
        <f>DCOUNTA(Catdatabase,1,M10:M11)</f>
        <v>0</v>
      </c>
      <c r="G8" s="1">
        <f t="shared" si="0"/>
        <v>0</v>
      </c>
      <c r="I8" s="1" t="s">
        <v>2</v>
      </c>
      <c r="J8" s="1" t="s">
        <v>2</v>
      </c>
      <c r="K8" s="1" t="s">
        <v>2</v>
      </c>
      <c r="L8" s="1" t="s">
        <v>2</v>
      </c>
      <c r="M8" s="1" t="s">
        <v>2</v>
      </c>
      <c r="N8" s="1"/>
    </row>
    <row r="9" spans="1:14" x14ac:dyDescent="0.2">
      <c r="A9" s="1" t="s">
        <v>4</v>
      </c>
      <c r="B9" s="1">
        <f>DCOUNTA(Catdatabase,1,I12:I13)</f>
        <v>0</v>
      </c>
      <c r="C9" s="1">
        <f>DCOUNTA(Catdatabase,1,J12:J13)</f>
        <v>0</v>
      </c>
      <c r="D9" s="1">
        <f>DCOUNTA(Catdatabase,1,K12:K13)</f>
        <v>0</v>
      </c>
      <c r="E9" s="1">
        <f>DCOUNTA(Catdatabase,1,L12:L13)</f>
        <v>0</v>
      </c>
      <c r="F9" s="1">
        <f>DCOUNTA(Catdatabase,1,M12:M13)</f>
        <v>0</v>
      </c>
      <c r="G9" s="1">
        <f t="shared" si="0"/>
        <v>0</v>
      </c>
      <c r="I9" s="1">
        <v>1</v>
      </c>
      <c r="J9" s="1">
        <v>2</v>
      </c>
      <c r="K9" s="1">
        <v>3</v>
      </c>
      <c r="L9" s="1">
        <v>4</v>
      </c>
      <c r="M9" s="1">
        <v>5</v>
      </c>
    </row>
    <row r="10" spans="1:14" x14ac:dyDescent="0.2">
      <c r="A10" s="1" t="s">
        <v>5</v>
      </c>
      <c r="B10" s="1">
        <f>DCOUNTA(Catdatabase,1,I14:I15)</f>
        <v>0</v>
      </c>
      <c r="C10" s="1">
        <f>DCOUNTA(Catdatabase,1,J14:J15)</f>
        <v>0</v>
      </c>
      <c r="D10" s="1">
        <f>DCOUNTA(Catdatabase,1,K14:K15)</f>
        <v>0</v>
      </c>
      <c r="E10" s="1">
        <f>DCOUNTA(Catdatabase,1,L14:L15)</f>
        <v>0</v>
      </c>
      <c r="F10" s="1">
        <f>DCOUNTA(Catdatabase,1,M14:M15)</f>
        <v>0</v>
      </c>
      <c r="G10" s="1">
        <f t="shared" si="0"/>
        <v>0</v>
      </c>
      <c r="I10" s="1" t="s">
        <v>3</v>
      </c>
      <c r="J10" s="1" t="s">
        <v>3</v>
      </c>
      <c r="K10" s="1" t="s">
        <v>3</v>
      </c>
      <c r="L10" s="1" t="s">
        <v>3</v>
      </c>
      <c r="M10" s="1" t="s">
        <v>3</v>
      </c>
    </row>
    <row r="11" spans="1:14" x14ac:dyDescent="0.2">
      <c r="A11" s="1" t="s">
        <v>6</v>
      </c>
      <c r="B11" s="1">
        <f>DCOUNTA(Catdatabase,1,I16:I17)</f>
        <v>0</v>
      </c>
      <c r="C11" s="1">
        <f>DCOUNTA(Catdatabase,1,J16:J17)</f>
        <v>0</v>
      </c>
      <c r="D11" s="1">
        <f>DCOUNTA(Catdatabase,1,K16:K17)</f>
        <v>0</v>
      </c>
      <c r="E11" s="1">
        <f>DCOUNTA(Catdatabase,1,L16:L17)</f>
        <v>0</v>
      </c>
      <c r="F11" s="1">
        <f>DCOUNTA(Catdatabase,1,M16:M17)</f>
        <v>0</v>
      </c>
      <c r="G11" s="1">
        <f t="shared" si="0"/>
        <v>0</v>
      </c>
      <c r="I11" s="1">
        <v>1</v>
      </c>
      <c r="J11" s="1">
        <v>2</v>
      </c>
      <c r="K11" s="1">
        <v>3</v>
      </c>
      <c r="L11" s="1">
        <v>4</v>
      </c>
      <c r="M11" s="1">
        <v>5</v>
      </c>
    </row>
    <row r="12" spans="1:14" x14ac:dyDescent="0.2">
      <c r="A12" s="1" t="s">
        <v>7</v>
      </c>
      <c r="B12" s="1">
        <f>DCOUNTA(Catdatabase,1,I18:I19)</f>
        <v>0</v>
      </c>
      <c r="C12" s="1">
        <f>DCOUNTA(Catdatabase,1,J18:J19)</f>
        <v>0</v>
      </c>
      <c r="D12" s="1">
        <f>DCOUNTA(Catdatabase,1,K18:K19)</f>
        <v>0</v>
      </c>
      <c r="E12" s="1">
        <f>DCOUNTA(Catdatabase,1,L18:L19)</f>
        <v>0</v>
      </c>
      <c r="F12" s="1">
        <f>DCOUNTA(Catdatabase,1,M18:M19)</f>
        <v>0</v>
      </c>
      <c r="G12" s="1">
        <f t="shared" si="0"/>
        <v>0</v>
      </c>
      <c r="I12" s="1" t="s">
        <v>4</v>
      </c>
      <c r="J12" s="1" t="s">
        <v>4</v>
      </c>
      <c r="K12" s="1" t="s">
        <v>4</v>
      </c>
      <c r="L12" s="1" t="s">
        <v>4</v>
      </c>
      <c r="M12" s="1" t="s">
        <v>4</v>
      </c>
    </row>
    <row r="13" spans="1:14" x14ac:dyDescent="0.2">
      <c r="A13" s="1" t="s">
        <v>8</v>
      </c>
      <c r="B13" s="1">
        <f>DCOUNTA(Catdatabase,1,I20:I21)</f>
        <v>0</v>
      </c>
      <c r="C13" s="1">
        <f>DCOUNTA(Catdatabase,1,J20:J21)</f>
        <v>0</v>
      </c>
      <c r="D13" s="1">
        <f>DCOUNTA(Catdatabase,1,K20:K21)</f>
        <v>0</v>
      </c>
      <c r="E13" s="1">
        <f>DCOUNTA(Catdatabase,1,L20:L21)</f>
        <v>0</v>
      </c>
      <c r="F13" s="1">
        <f>DCOUNTA(Catdatabase,1,M20:M21)</f>
        <v>0</v>
      </c>
      <c r="G13" s="1">
        <f t="shared" si="0"/>
        <v>0</v>
      </c>
      <c r="I13" s="1">
        <v>1</v>
      </c>
      <c r="J13" s="1">
        <v>2</v>
      </c>
      <c r="K13" s="1">
        <v>3</v>
      </c>
      <c r="L13" s="1">
        <v>4</v>
      </c>
      <c r="M13" s="1">
        <v>5</v>
      </c>
    </row>
    <row r="14" spans="1:14" x14ac:dyDescent="0.2">
      <c r="A14" s="1" t="s">
        <v>9</v>
      </c>
      <c r="B14" s="1">
        <f>DCOUNTA(Catdatabase,1,I22:I23)</f>
        <v>0</v>
      </c>
      <c r="C14" s="1">
        <f>DCOUNTA(Catdatabase,1,J22:J23)</f>
        <v>0</v>
      </c>
      <c r="D14" s="1">
        <f>DCOUNTA(Catdatabase,1,K22:K23)</f>
        <v>0</v>
      </c>
      <c r="E14" s="1">
        <f>DCOUNTA(Catdatabase,1,L22:L23)</f>
        <v>0</v>
      </c>
      <c r="F14" s="1">
        <f>DCOUNTA(Catdatabase,1,M22:M23)</f>
        <v>0</v>
      </c>
      <c r="G14" s="1">
        <f t="shared" si="0"/>
        <v>0</v>
      </c>
      <c r="I14" s="1" t="s">
        <v>5</v>
      </c>
      <c r="J14" s="1" t="s">
        <v>5</v>
      </c>
      <c r="K14" s="1" t="s">
        <v>5</v>
      </c>
      <c r="L14" s="1" t="s">
        <v>5</v>
      </c>
      <c r="M14" s="1" t="s">
        <v>5</v>
      </c>
    </row>
    <row r="15" spans="1:14" x14ac:dyDescent="0.2">
      <c r="A15" s="1" t="s">
        <v>10</v>
      </c>
      <c r="B15" s="1">
        <f>DCOUNTA(Catdatabase,1,I24:I25)</f>
        <v>325</v>
      </c>
      <c r="C15" s="1">
        <f>DCOUNTA(Catdatabase,1,J24:J25)</f>
        <v>325</v>
      </c>
      <c r="D15" s="1">
        <f>DCOUNTA(Catdatabase,1,K24:K25)</f>
        <v>325</v>
      </c>
      <c r="E15" s="1">
        <f>DCOUNTA(Catdatabase,1,L24:L25)</f>
        <v>325</v>
      </c>
      <c r="F15" s="1">
        <f>DCOUNTA(Catdatabase,1,M24:M25)</f>
        <v>325</v>
      </c>
      <c r="G15" s="1">
        <f t="shared" si="0"/>
        <v>1625</v>
      </c>
      <c r="I15" s="1">
        <v>1</v>
      </c>
      <c r="J15" s="1">
        <v>2</v>
      </c>
      <c r="K15" s="1">
        <v>3</v>
      </c>
      <c r="L15" s="1">
        <v>4</v>
      </c>
      <c r="M15" s="1">
        <v>5</v>
      </c>
    </row>
    <row r="16" spans="1:14" x14ac:dyDescent="0.2">
      <c r="A16" s="1" t="s">
        <v>11</v>
      </c>
      <c r="B16" s="1">
        <f>DCOUNTA(Catdatabase,1,I26:I27)</f>
        <v>325</v>
      </c>
      <c r="C16" s="1">
        <f>DCOUNTA(Catdatabase,1,J26:J27)</f>
        <v>325</v>
      </c>
      <c r="D16" s="1">
        <f>DCOUNTA(Catdatabase,1,K26:K27)</f>
        <v>325</v>
      </c>
      <c r="E16" s="1">
        <f>DCOUNTA(Catdatabase,1,L26:L27)</f>
        <v>325</v>
      </c>
      <c r="F16" s="1">
        <f>DCOUNTA(Catdatabase,1,M26:M27)</f>
        <v>325</v>
      </c>
      <c r="G16" s="1">
        <f t="shared" si="0"/>
        <v>1625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</row>
    <row r="17" spans="1:13" x14ac:dyDescent="0.2">
      <c r="A17" s="1" t="s">
        <v>12</v>
      </c>
      <c r="B17" s="1">
        <f>DCOUNTA(Catdatabase,1,I28:I29)</f>
        <v>325</v>
      </c>
      <c r="C17" s="1">
        <f>DCOUNTA(Catdatabase,1,J28:J29)</f>
        <v>325</v>
      </c>
      <c r="D17" s="1">
        <f>DCOUNTA(Catdatabase,1,K28:K29)</f>
        <v>325</v>
      </c>
      <c r="E17" s="1">
        <f>DCOUNTA(Catdatabase,1,L28:L29)</f>
        <v>325</v>
      </c>
      <c r="F17" s="1">
        <f>DCOUNTA(Catdatabase,1,M28:M29)</f>
        <v>325</v>
      </c>
      <c r="G17" s="1">
        <f t="shared" si="0"/>
        <v>1625</v>
      </c>
      <c r="I17" s="1">
        <v>1</v>
      </c>
      <c r="J17" s="1">
        <v>2</v>
      </c>
      <c r="K17" s="1">
        <v>3</v>
      </c>
      <c r="L17" s="1">
        <v>4</v>
      </c>
      <c r="M17" s="1">
        <v>5</v>
      </c>
    </row>
    <row r="18" spans="1:13" x14ac:dyDescent="0.2">
      <c r="A18" s="1" t="s">
        <v>13</v>
      </c>
      <c r="B18" s="1">
        <f>DCOUNTA(Catdatabase,1,I30:I31)</f>
        <v>325</v>
      </c>
      <c r="C18" s="1">
        <f>DCOUNTA(Catdatabase,1,J30:J31)</f>
        <v>325</v>
      </c>
      <c r="D18" s="1">
        <f>DCOUNTA(Catdatabase,1,K30:K31)</f>
        <v>325</v>
      </c>
      <c r="E18" s="1">
        <f>DCOUNTA(Catdatabase,1,L30:L31)</f>
        <v>325</v>
      </c>
      <c r="F18" s="1">
        <f>DCOUNTA(Catdatabase,1,M30:M31)</f>
        <v>325</v>
      </c>
      <c r="G18" s="1">
        <f t="shared" si="0"/>
        <v>1625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</row>
    <row r="19" spans="1:13" x14ac:dyDescent="0.2">
      <c r="A19" s="1" t="s">
        <v>14</v>
      </c>
      <c r="B19" s="1">
        <f>DCOUNTA(Catdatabase,1,I32:I33)</f>
        <v>325</v>
      </c>
      <c r="C19" s="1">
        <f>DCOUNTA(Catdatabase,1,J32:J33)</f>
        <v>325</v>
      </c>
      <c r="D19" s="1">
        <f>DCOUNTA(Catdatabase,1,K32:K33)</f>
        <v>325</v>
      </c>
      <c r="E19" s="1">
        <f>DCOUNTA(Catdatabase,1,L32:L33)</f>
        <v>325</v>
      </c>
      <c r="F19" s="1">
        <f>DCOUNTA(Catdatabase,1,M32:M33)</f>
        <v>325</v>
      </c>
      <c r="G19" s="1">
        <f t="shared" si="0"/>
        <v>1625</v>
      </c>
      <c r="I19" s="1">
        <v>1</v>
      </c>
      <c r="J19" s="1">
        <v>2</v>
      </c>
      <c r="K19" s="1">
        <v>3</v>
      </c>
      <c r="L19" s="1">
        <v>4</v>
      </c>
      <c r="M19" s="1">
        <v>5</v>
      </c>
    </row>
    <row r="20" spans="1:13" x14ac:dyDescent="0.2">
      <c r="A20" s="1" t="s">
        <v>15</v>
      </c>
      <c r="B20" s="1">
        <f>DCOUNTA(Catdatabase,1,I34:I35)</f>
        <v>325</v>
      </c>
      <c r="C20" s="1">
        <f>DCOUNTA(Catdatabase,1,J34:J35)</f>
        <v>325</v>
      </c>
      <c r="D20" s="1">
        <f>DCOUNTA(Catdatabase,1,K34:K35)</f>
        <v>325</v>
      </c>
      <c r="E20" s="1">
        <f>DCOUNTA(Catdatabase,1,L34:L35)</f>
        <v>325</v>
      </c>
      <c r="F20" s="1">
        <f>DCOUNTA(Catdatabase,1,M34:M35)</f>
        <v>325</v>
      </c>
      <c r="G20" s="1">
        <f t="shared" si="0"/>
        <v>1625</v>
      </c>
      <c r="I20" s="1" t="s">
        <v>8</v>
      </c>
      <c r="J20" s="1" t="s">
        <v>8</v>
      </c>
      <c r="K20" s="1" t="s">
        <v>8</v>
      </c>
      <c r="L20" s="1" t="s">
        <v>8</v>
      </c>
      <c r="M20" s="1" t="s">
        <v>8</v>
      </c>
    </row>
    <row r="21" spans="1:13" x14ac:dyDescent="0.2">
      <c r="A21" s="1" t="s">
        <v>16</v>
      </c>
      <c r="B21" s="1">
        <f>DCOUNTA(Catdatabase,1,I36:I37)</f>
        <v>325</v>
      </c>
      <c r="C21" s="1">
        <f>DCOUNTA(Catdatabase,1,J36:J37)</f>
        <v>325</v>
      </c>
      <c r="D21" s="1">
        <f>DCOUNTA(Catdatabase,1,K36:K37)</f>
        <v>325</v>
      </c>
      <c r="E21" s="1">
        <f>DCOUNTA(Catdatabase,1,L36:L37)</f>
        <v>325</v>
      </c>
      <c r="F21" s="1">
        <f>DCOUNTA(Catdatabase,1,M36:M37)</f>
        <v>325</v>
      </c>
      <c r="G21" s="1">
        <f t="shared" si="0"/>
        <v>1625</v>
      </c>
      <c r="I21" s="1">
        <v>1</v>
      </c>
      <c r="J21" s="1">
        <v>2</v>
      </c>
      <c r="K21" s="1">
        <v>3</v>
      </c>
      <c r="L21" s="1">
        <v>4</v>
      </c>
      <c r="M21" s="1">
        <v>5</v>
      </c>
    </row>
    <row r="22" spans="1:13" x14ac:dyDescent="0.2">
      <c r="A22" s="1" t="s">
        <v>34</v>
      </c>
      <c r="B22" s="1">
        <f>DCOUNTA(Catdatabase,1,I38:I39)</f>
        <v>325</v>
      </c>
      <c r="C22" s="1">
        <f>DCOUNTA(Catdatabase,1,J38:J39)</f>
        <v>325</v>
      </c>
      <c r="D22" s="1">
        <f>DCOUNTA(Catdatabase,1,K38:K39)</f>
        <v>325</v>
      </c>
      <c r="E22" s="1">
        <f>DCOUNTA(Catdatabase,1,L38:L39)</f>
        <v>325</v>
      </c>
      <c r="F22" s="1">
        <f>DCOUNTA(Catdatabase,1,M38:M39)</f>
        <v>325</v>
      </c>
      <c r="G22" s="1">
        <f t="shared" si="0"/>
        <v>1625</v>
      </c>
      <c r="I22" s="1" t="s">
        <v>9</v>
      </c>
      <c r="J22" s="1" t="s">
        <v>9</v>
      </c>
      <c r="K22" s="1" t="s">
        <v>9</v>
      </c>
      <c r="L22" s="1" t="s">
        <v>9</v>
      </c>
      <c r="M22" s="1" t="s">
        <v>9</v>
      </c>
    </row>
    <row r="23" spans="1:13" x14ac:dyDescent="0.2">
      <c r="A23" s="1" t="s">
        <v>35</v>
      </c>
      <c r="B23" s="1">
        <f>DCOUNTA(Catdatabase,1,I40:I41)</f>
        <v>325</v>
      </c>
      <c r="C23" s="1">
        <f>DCOUNTA(Catdatabase,1,J40:J41)</f>
        <v>325</v>
      </c>
      <c r="D23" s="1">
        <f>DCOUNTA(Catdatabase,1,K40:K41)</f>
        <v>325</v>
      </c>
      <c r="E23" s="1">
        <f>DCOUNTA(Catdatabase,1,L40:L41)</f>
        <v>325</v>
      </c>
      <c r="F23" s="1">
        <f>DCOUNTA(Catdatabase,1,M40:M41)</f>
        <v>325</v>
      </c>
      <c r="G23" s="1">
        <f t="shared" si="0"/>
        <v>1625</v>
      </c>
      <c r="I23" s="1">
        <v>1</v>
      </c>
      <c r="J23" s="1">
        <v>2</v>
      </c>
      <c r="K23" s="1">
        <v>3</v>
      </c>
      <c r="L23" s="1">
        <v>4</v>
      </c>
      <c r="M23" s="1">
        <v>5</v>
      </c>
    </row>
    <row r="24" spans="1:13" x14ac:dyDescent="0.2">
      <c r="A24" s="1" t="s">
        <v>36</v>
      </c>
      <c r="B24" s="1">
        <f>DCOUNTA(Catdatabase,1,I42:I43)</f>
        <v>325</v>
      </c>
      <c r="C24" s="1">
        <f>DCOUNTA(Catdatabase,1,J42:J43)</f>
        <v>325</v>
      </c>
      <c r="D24" s="1">
        <f>DCOUNTA(Catdatabase,1,K42:K43)</f>
        <v>325</v>
      </c>
      <c r="E24" s="1">
        <f>DCOUNTA(Catdatabase,1,L42:L43)</f>
        <v>325</v>
      </c>
      <c r="F24" s="1">
        <f>DCOUNTA(Catdatabase,1,M42:M43)</f>
        <v>325</v>
      </c>
      <c r="G24" s="1">
        <f t="shared" si="0"/>
        <v>1625</v>
      </c>
      <c r="I24" s="1" t="s">
        <v>10</v>
      </c>
      <c r="J24" s="1" t="s">
        <v>10</v>
      </c>
      <c r="K24" s="1" t="s">
        <v>10</v>
      </c>
      <c r="L24" s="1" t="s">
        <v>10</v>
      </c>
      <c r="M24" s="1" t="s">
        <v>10</v>
      </c>
    </row>
    <row r="25" spans="1:13" x14ac:dyDescent="0.2">
      <c r="I25" s="1">
        <v>1</v>
      </c>
      <c r="J25" s="1">
        <v>2</v>
      </c>
      <c r="K25" s="1">
        <v>3</v>
      </c>
      <c r="L25" s="1">
        <v>4</v>
      </c>
      <c r="M25" s="1">
        <v>5</v>
      </c>
    </row>
    <row r="26" spans="1:13" x14ac:dyDescent="0.2">
      <c r="I26" s="1" t="s">
        <v>11</v>
      </c>
      <c r="J26" s="1" t="s">
        <v>11</v>
      </c>
      <c r="K26" s="1" t="s">
        <v>11</v>
      </c>
      <c r="L26" s="1" t="s">
        <v>11</v>
      </c>
      <c r="M26" s="1" t="s">
        <v>11</v>
      </c>
    </row>
    <row r="27" spans="1:13" x14ac:dyDescent="0.2">
      <c r="I27" s="1">
        <v>1</v>
      </c>
      <c r="J27" s="1">
        <v>2</v>
      </c>
      <c r="K27" s="1">
        <v>3</v>
      </c>
      <c r="L27" s="1">
        <v>4</v>
      </c>
      <c r="M27" s="1">
        <v>5</v>
      </c>
    </row>
    <row r="28" spans="1:13" x14ac:dyDescent="0.2">
      <c r="I28" s="1" t="s">
        <v>12</v>
      </c>
      <c r="J28" s="1" t="s">
        <v>12</v>
      </c>
      <c r="K28" s="1" t="s">
        <v>12</v>
      </c>
      <c r="L28" s="1" t="s">
        <v>12</v>
      </c>
      <c r="M28" s="1" t="s">
        <v>12</v>
      </c>
    </row>
    <row r="29" spans="1:13" x14ac:dyDescent="0.2">
      <c r="I29" s="1">
        <v>1</v>
      </c>
      <c r="J29" s="1">
        <v>2</v>
      </c>
      <c r="K29" s="1">
        <v>3</v>
      </c>
      <c r="L29" s="1">
        <v>4</v>
      </c>
      <c r="M29" s="1">
        <v>5</v>
      </c>
    </row>
    <row r="30" spans="1:13" x14ac:dyDescent="0.2"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</row>
    <row r="31" spans="1:13" x14ac:dyDescent="0.2">
      <c r="I31" s="1">
        <v>1</v>
      </c>
      <c r="J31" s="1">
        <v>2</v>
      </c>
      <c r="K31" s="1">
        <v>3</v>
      </c>
      <c r="L31" s="1">
        <v>4</v>
      </c>
      <c r="M31" s="1">
        <v>5</v>
      </c>
    </row>
    <row r="32" spans="1:13" x14ac:dyDescent="0.2">
      <c r="I32" s="1" t="s">
        <v>14</v>
      </c>
      <c r="J32" s="1" t="s">
        <v>14</v>
      </c>
      <c r="K32" s="1" t="s">
        <v>14</v>
      </c>
      <c r="L32" s="1" t="s">
        <v>14</v>
      </c>
      <c r="M32" s="1" t="s">
        <v>14</v>
      </c>
    </row>
    <row r="33" spans="9:13" x14ac:dyDescent="0.2">
      <c r="I33" s="1">
        <v>1</v>
      </c>
      <c r="J33" s="1">
        <v>2</v>
      </c>
      <c r="K33" s="1">
        <v>3</v>
      </c>
      <c r="L33" s="1">
        <v>4</v>
      </c>
      <c r="M33" s="1">
        <v>5</v>
      </c>
    </row>
    <row r="34" spans="9:13" x14ac:dyDescent="0.2">
      <c r="I34" s="1" t="s">
        <v>15</v>
      </c>
      <c r="J34" s="1" t="s">
        <v>15</v>
      </c>
      <c r="K34" s="1" t="s">
        <v>15</v>
      </c>
      <c r="L34" s="1" t="s">
        <v>15</v>
      </c>
      <c r="M34" s="1" t="s">
        <v>15</v>
      </c>
    </row>
    <row r="35" spans="9:13" x14ac:dyDescent="0.2">
      <c r="I35" s="1">
        <v>1</v>
      </c>
      <c r="J35" s="1">
        <v>2</v>
      </c>
      <c r="K35" s="1">
        <v>3</v>
      </c>
      <c r="L35" s="1">
        <v>4</v>
      </c>
      <c r="M35" s="1">
        <v>5</v>
      </c>
    </row>
    <row r="36" spans="9:13" x14ac:dyDescent="0.2">
      <c r="I36" s="1" t="s">
        <v>16</v>
      </c>
      <c r="J36" s="1" t="s">
        <v>16</v>
      </c>
      <c r="K36" s="1" t="s">
        <v>16</v>
      </c>
      <c r="L36" s="1" t="s">
        <v>16</v>
      </c>
      <c r="M36" s="1" t="s">
        <v>16</v>
      </c>
    </row>
    <row r="37" spans="9:13" x14ac:dyDescent="0.2">
      <c r="I37" s="1">
        <v>1</v>
      </c>
      <c r="J37" s="1">
        <v>2</v>
      </c>
      <c r="K37" s="1">
        <v>3</v>
      </c>
      <c r="L37" s="1">
        <v>4</v>
      </c>
      <c r="M37" s="1">
        <v>5</v>
      </c>
    </row>
    <row r="38" spans="9:13" x14ac:dyDescent="0.2">
      <c r="I38" s="1" t="s">
        <v>34</v>
      </c>
      <c r="J38" s="1" t="s">
        <v>34</v>
      </c>
      <c r="K38" s="1" t="s">
        <v>34</v>
      </c>
      <c r="L38" s="1" t="s">
        <v>34</v>
      </c>
      <c r="M38" s="1" t="s">
        <v>34</v>
      </c>
    </row>
    <row r="39" spans="9:13" x14ac:dyDescent="0.2">
      <c r="I39" s="1">
        <v>1</v>
      </c>
      <c r="J39" s="1">
        <v>2</v>
      </c>
      <c r="K39" s="1">
        <v>3</v>
      </c>
      <c r="L39" s="1">
        <v>4</v>
      </c>
      <c r="M39" s="1">
        <v>5</v>
      </c>
    </row>
    <row r="40" spans="9:13" x14ac:dyDescent="0.2">
      <c r="I40" s="1" t="s">
        <v>35</v>
      </c>
      <c r="J40" s="1" t="s">
        <v>35</v>
      </c>
      <c r="K40" s="1" t="s">
        <v>35</v>
      </c>
      <c r="L40" s="1" t="s">
        <v>35</v>
      </c>
      <c r="M40" s="1" t="s">
        <v>35</v>
      </c>
    </row>
    <row r="41" spans="9:13" x14ac:dyDescent="0.2">
      <c r="I41" s="1">
        <v>1</v>
      </c>
      <c r="J41" s="1">
        <v>2</v>
      </c>
      <c r="K41" s="1">
        <v>3</v>
      </c>
      <c r="L41" s="1">
        <v>4</v>
      </c>
      <c r="M41" s="1">
        <v>5</v>
      </c>
    </row>
    <row r="42" spans="9:13" x14ac:dyDescent="0.2">
      <c r="I42" s="1" t="s">
        <v>36</v>
      </c>
      <c r="J42" s="1" t="s">
        <v>36</v>
      </c>
      <c r="K42" s="1" t="s">
        <v>36</v>
      </c>
      <c r="L42" s="1" t="s">
        <v>36</v>
      </c>
      <c r="M42" s="1" t="s">
        <v>36</v>
      </c>
    </row>
    <row r="43" spans="9:13" x14ac:dyDescent="0.2">
      <c r="I43" s="1">
        <v>1</v>
      </c>
      <c r="J43" s="1">
        <v>2</v>
      </c>
      <c r="K43" s="1">
        <v>3</v>
      </c>
      <c r="L43" s="1">
        <v>4</v>
      </c>
      <c r="M43" s="1">
        <v>5</v>
      </c>
    </row>
    <row r="50" spans="1:10" x14ac:dyDescent="0.2">
      <c r="A50" s="2" t="s">
        <v>47</v>
      </c>
      <c r="B50" t="s">
        <v>46</v>
      </c>
      <c r="C50" t="s">
        <v>46</v>
      </c>
      <c r="D50" t="s">
        <v>46</v>
      </c>
      <c r="E50" t="s">
        <v>46</v>
      </c>
      <c r="F50" t="s">
        <v>46</v>
      </c>
      <c r="G50" t="s">
        <v>46</v>
      </c>
      <c r="H50" t="s">
        <v>46</v>
      </c>
      <c r="I50" t="s">
        <v>46</v>
      </c>
      <c r="J50" t="s">
        <v>46</v>
      </c>
    </row>
    <row r="51" spans="1:10" x14ac:dyDescent="0.2">
      <c r="B51" t="s">
        <v>77</v>
      </c>
      <c r="C51" t="s">
        <v>76</v>
      </c>
      <c r="D51" t="s">
        <v>75</v>
      </c>
      <c r="E51" t="s">
        <v>74</v>
      </c>
      <c r="F51" t="s">
        <v>73</v>
      </c>
      <c r="G51" t="s">
        <v>72</v>
      </c>
      <c r="H51" t="s">
        <v>71</v>
      </c>
      <c r="I51" t="s">
        <v>70</v>
      </c>
      <c r="J51" t="s">
        <v>69</v>
      </c>
    </row>
    <row r="52" spans="1:10" x14ac:dyDescent="0.2">
      <c r="B52">
        <f t="shared" ref="B52:J52" si="1">DCOUNTA(Catdatabase,1,B50:B51)</f>
        <v>0</v>
      </c>
      <c r="C52">
        <f t="shared" si="1"/>
        <v>0</v>
      </c>
      <c r="D52">
        <f t="shared" si="1"/>
        <v>0</v>
      </c>
      <c r="E52">
        <f t="shared" si="1"/>
        <v>0</v>
      </c>
      <c r="F52">
        <f t="shared" si="1"/>
        <v>0</v>
      </c>
      <c r="G52">
        <f t="shared" si="1"/>
        <v>0</v>
      </c>
      <c r="H52">
        <f t="shared" si="1"/>
        <v>0</v>
      </c>
      <c r="I52">
        <f t="shared" si="1"/>
        <v>0</v>
      </c>
      <c r="J52">
        <f t="shared" si="1"/>
        <v>0</v>
      </c>
    </row>
    <row r="56" spans="1:10" x14ac:dyDescent="0.2">
      <c r="A56">
        <v>1</v>
      </c>
      <c r="B56" t="s">
        <v>41</v>
      </c>
    </row>
    <row r="57" spans="1:10" x14ac:dyDescent="0.2">
      <c r="A57">
        <v>2</v>
      </c>
      <c r="B57" t="s">
        <v>42</v>
      </c>
    </row>
    <row r="58" spans="1:10" x14ac:dyDescent="0.2">
      <c r="A58">
        <v>3</v>
      </c>
      <c r="B58" t="s">
        <v>43</v>
      </c>
    </row>
    <row r="59" spans="1:10" x14ac:dyDescent="0.2">
      <c r="A59">
        <v>4</v>
      </c>
      <c r="B59" t="s">
        <v>52</v>
      </c>
    </row>
    <row r="60" spans="1:10" x14ac:dyDescent="0.2">
      <c r="A60">
        <v>5</v>
      </c>
      <c r="B60" t="s">
        <v>44</v>
      </c>
    </row>
    <row r="61" spans="1:10" x14ac:dyDescent="0.2">
      <c r="A61">
        <v>6</v>
      </c>
      <c r="B61" t="s">
        <v>62</v>
      </c>
    </row>
    <row r="62" spans="1:10" x14ac:dyDescent="0.2">
      <c r="A62">
        <v>7</v>
      </c>
      <c r="B62" t="s">
        <v>63</v>
      </c>
    </row>
    <row r="63" spans="1:10" x14ac:dyDescent="0.2">
      <c r="A63">
        <v>8</v>
      </c>
      <c r="B63" t="s">
        <v>64</v>
      </c>
    </row>
    <row r="64" spans="1:10" x14ac:dyDescent="0.2">
      <c r="A64">
        <v>9</v>
      </c>
      <c r="B64" t="s">
        <v>53</v>
      </c>
    </row>
    <row r="65" spans="1:2" x14ac:dyDescent="0.2">
      <c r="A65">
        <v>10</v>
      </c>
      <c r="B65" t="s">
        <v>54</v>
      </c>
    </row>
    <row r="66" spans="1:2" x14ac:dyDescent="0.2">
      <c r="A66">
        <v>11</v>
      </c>
      <c r="B66" t="s">
        <v>55</v>
      </c>
    </row>
    <row r="67" spans="1:2" x14ac:dyDescent="0.2">
      <c r="A67">
        <v>12</v>
      </c>
      <c r="B67" t="s">
        <v>65</v>
      </c>
    </row>
    <row r="68" spans="1:2" x14ac:dyDescent="0.2">
      <c r="A68">
        <v>13</v>
      </c>
      <c r="B68" t="s">
        <v>45</v>
      </c>
    </row>
  </sheetData>
  <sheetProtection password="DDCB" sheet="1" objects="1" scenarios="1"/>
  <phoneticPr fontId="0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5"/>
  <sheetViews>
    <sheetView workbookViewId="0">
      <selection activeCell="L7" sqref="A1:XFD1048576"/>
    </sheetView>
  </sheetViews>
  <sheetFormatPr defaultRowHeight="15" x14ac:dyDescent="0.25"/>
  <cols>
    <col min="1" max="1" width="50.7109375" style="4" customWidth="1"/>
    <col min="2" max="2" width="6.140625" style="4" bestFit="1" customWidth="1"/>
    <col min="3" max="7" width="4.7109375" style="4" customWidth="1"/>
    <col min="8" max="8" width="6.42578125" style="61" bestFit="1" customWidth="1"/>
    <col min="9" max="9" width="6.5703125" style="4" bestFit="1" customWidth="1"/>
    <col min="10" max="10" width="5.140625" style="4" customWidth="1"/>
    <col min="11" max="16384" width="9.140625" style="4"/>
  </cols>
  <sheetData>
    <row r="1" spans="1:10" x14ac:dyDescent="0.2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43" t="str">
        <f>IF(Survey!A3="(Enter Hospital Name here)","",Survey!A3)</f>
        <v/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x14ac:dyDescent="0.25">
      <c r="A4" s="15" t="s">
        <v>31</v>
      </c>
      <c r="B4" s="45" t="s">
        <v>22</v>
      </c>
      <c r="C4" s="45" t="s">
        <v>23</v>
      </c>
      <c r="D4" s="45" t="s">
        <v>24</v>
      </c>
      <c r="E4" s="45" t="s">
        <v>25</v>
      </c>
      <c r="F4" s="45" t="s">
        <v>26</v>
      </c>
      <c r="G4" s="45" t="s">
        <v>28</v>
      </c>
      <c r="H4" s="45" t="s">
        <v>19</v>
      </c>
      <c r="I4" s="45" t="s">
        <v>18</v>
      </c>
      <c r="J4" s="45" t="s">
        <v>27</v>
      </c>
    </row>
    <row r="5" spans="1:10" ht="39.950000000000003" customHeight="1" x14ac:dyDescent="0.25">
      <c r="A5" s="46" t="str">
        <f>CONCATENATE(Survey!A15,".  ",Survey!B15)</f>
        <v>1.  I have easy access to the supplies and equipment I need to do my work on this unit.</v>
      </c>
      <c r="B5" s="47" t="str">
        <f>IF(Formulae!B5=0," ",Formulae!B5)</f>
        <v xml:space="preserve"> </v>
      </c>
      <c r="C5" s="47" t="str">
        <f>IF(Formulae!C5=0," ",Formulae!C5)</f>
        <v xml:space="preserve"> </v>
      </c>
      <c r="D5" s="47" t="str">
        <f>IF(Formulae!D5=0," ",Formulae!D5)</f>
        <v xml:space="preserve"> </v>
      </c>
      <c r="E5" s="47" t="str">
        <f>IF(Formulae!E5=0," ",Formulae!E5)</f>
        <v xml:space="preserve"> </v>
      </c>
      <c r="F5" s="47" t="str">
        <f>IF(Formulae!F5=0," ",Formulae!F5)</f>
        <v xml:space="preserve"> </v>
      </c>
      <c r="G5" s="47">
        <f>Formulae!G5</f>
        <v>0</v>
      </c>
      <c r="H5" s="48" t="str">
        <f>IF(ISERROR(Database!$C3)," ",Database!$C3)</f>
        <v xml:space="preserve"> </v>
      </c>
      <c r="I5" s="49" t="str">
        <f>IF(ISERROR(Database!$C$4)," ",Database!$C$4)</f>
        <v xml:space="preserve"> </v>
      </c>
      <c r="J5" s="50" t="str">
        <f>IF(ISERROR(Database!$C$6)," ",Database!$C$6)</f>
        <v xml:space="preserve"> </v>
      </c>
    </row>
    <row r="6" spans="1:10" ht="39.950000000000003" customHeight="1" x14ac:dyDescent="0.25">
      <c r="A6" s="46" t="str">
        <f>CONCATENATE(Survey!A16,".  ",Survey!B16)</f>
        <v>2.  The support services to this unit respond in a timely way.</v>
      </c>
      <c r="B6" s="47" t="str">
        <f>IF(Formulae!B6=0," ",Formulae!B6)</f>
        <v xml:space="preserve"> </v>
      </c>
      <c r="C6" s="47" t="str">
        <f>IF(Formulae!C6=0," ",Formulae!C6)</f>
        <v xml:space="preserve"> </v>
      </c>
      <c r="D6" s="47" t="str">
        <f>IF(Formulae!D6=0," ",Formulae!D6)</f>
        <v xml:space="preserve"> </v>
      </c>
      <c r="E6" s="47" t="str">
        <f>IF(Formulae!E6=0," ",Formulae!E6)</f>
        <v xml:space="preserve"> </v>
      </c>
      <c r="F6" s="47" t="str">
        <f>IF(Formulae!F6=0," ",Formulae!F6)</f>
        <v xml:space="preserve"> </v>
      </c>
      <c r="G6" s="47">
        <f>Formulae!G6</f>
        <v>0</v>
      </c>
      <c r="H6" s="48" t="str">
        <f>IF(ISERROR(Database!$D$3)," ",Database!$D$3)</f>
        <v xml:space="preserve"> </v>
      </c>
      <c r="I6" s="49" t="str">
        <f>IF(ISERROR(Database!$D$4)," ",Database!$D$4)</f>
        <v xml:space="preserve"> </v>
      </c>
      <c r="J6" s="50" t="str">
        <f>IF(ISERROR(Database!$D$6)," ",Database!$D$6)</f>
        <v xml:space="preserve"> </v>
      </c>
    </row>
    <row r="7" spans="1:10" ht="39.950000000000003" customHeight="1" x14ac:dyDescent="0.25">
      <c r="A7" s="46" t="str">
        <f>CONCATENATE(Survey!A17,".  ",Survey!B17)</f>
        <v>3.  I can discuss challenging issues with care team members on this unit.</v>
      </c>
      <c r="B7" s="47" t="str">
        <f>IF(Formulae!B7=0," ",Formulae!B7)</f>
        <v xml:space="preserve"> </v>
      </c>
      <c r="C7" s="47" t="str">
        <f>IF(Formulae!C7=0," ",Formulae!C7)</f>
        <v xml:space="preserve"> </v>
      </c>
      <c r="D7" s="47" t="str">
        <f>IF(Formulae!D7=0," ",Formulae!D7)</f>
        <v xml:space="preserve"> </v>
      </c>
      <c r="E7" s="47" t="str">
        <f>IF(Formulae!E7=0," ",Formulae!E7)</f>
        <v xml:space="preserve"> </v>
      </c>
      <c r="F7" s="47" t="str">
        <f>IF(Formulae!F7=0," ",Formulae!F7)</f>
        <v xml:space="preserve"> </v>
      </c>
      <c r="G7" s="47">
        <f>Formulae!G7</f>
        <v>0</v>
      </c>
      <c r="H7" s="48" t="str">
        <f>IF(ISERROR(Database!$E$3)," ",Database!$E$3)</f>
        <v xml:space="preserve"> </v>
      </c>
      <c r="I7" s="49" t="str">
        <f>IF(ISERROR(Database!$E$4)," ",Database!$E$4)</f>
        <v xml:space="preserve"> </v>
      </c>
      <c r="J7" s="50" t="str">
        <f>IF(ISERROR(Database!$E$6)," ",Database!$E$6)</f>
        <v xml:space="preserve"> </v>
      </c>
    </row>
    <row r="8" spans="1:10" ht="39.950000000000003" customHeight="1" x14ac:dyDescent="0.25">
      <c r="A8" s="46" t="str">
        <f>CONCATENATE(Survey!A18,".  ",Survey!B18)</f>
        <v>4.  My ideas really seem to count on this unit.</v>
      </c>
      <c r="B8" s="47" t="str">
        <f>IF(Formulae!B8=0," ",Formulae!B8)</f>
        <v xml:space="preserve"> </v>
      </c>
      <c r="C8" s="47" t="str">
        <f>IF(Formulae!C8=0," ",Formulae!C8)</f>
        <v xml:space="preserve"> </v>
      </c>
      <c r="D8" s="47" t="str">
        <f>IF(Formulae!D8=0," ",Formulae!D8)</f>
        <v xml:space="preserve"> </v>
      </c>
      <c r="E8" s="47" t="str">
        <f>IF(Formulae!E8=0," ",Formulae!E8)</f>
        <v xml:space="preserve"> </v>
      </c>
      <c r="F8" s="47" t="str">
        <f>IF(Formulae!F8=0," ",Formulae!F8)</f>
        <v xml:space="preserve"> </v>
      </c>
      <c r="G8" s="47">
        <f>Formulae!G8</f>
        <v>0</v>
      </c>
      <c r="H8" s="48" t="str">
        <f>IF(ISERROR(Database!$F$3)," ",Database!$F$3)</f>
        <v xml:space="preserve"> </v>
      </c>
      <c r="I8" s="49" t="str">
        <f>IF(ISERROR(Database!$F$4)," ",Database!$F$4)</f>
        <v xml:space="preserve"> </v>
      </c>
      <c r="J8" s="50" t="str">
        <f>IF(ISERROR(Database!$F$6)," ",Database!$F$6)</f>
        <v xml:space="preserve"> </v>
      </c>
    </row>
    <row r="9" spans="1:10" ht="39.950000000000003" customHeight="1" x14ac:dyDescent="0.25">
      <c r="A9" s="46" t="str">
        <f>CONCATENATE(Survey!A19,".  ",Survey!B19)</f>
        <v>5.  I speak up if I have a patient safety concern.</v>
      </c>
      <c r="B9" s="47" t="str">
        <f>IF(Formulae!B9=0," ",Formulae!B9)</f>
        <v xml:space="preserve"> </v>
      </c>
      <c r="C9" s="47" t="str">
        <f>IF(Formulae!C9=0," ",Formulae!C9)</f>
        <v xml:space="preserve"> </v>
      </c>
      <c r="D9" s="47" t="str">
        <f>IF(Formulae!D9=0," ",Formulae!D9)</f>
        <v xml:space="preserve"> </v>
      </c>
      <c r="E9" s="47" t="str">
        <f>IF(Formulae!E9=0," ",Formulae!E9)</f>
        <v xml:space="preserve"> </v>
      </c>
      <c r="F9" s="47" t="str">
        <f>IF(Formulae!F9=0," ",Formulae!F9)</f>
        <v xml:space="preserve"> </v>
      </c>
      <c r="G9" s="47">
        <f>Formulae!G9</f>
        <v>0</v>
      </c>
      <c r="H9" s="48" t="str">
        <f>IF(ISERROR(Database!$G$3)," ",Database!$G$3)</f>
        <v xml:space="preserve"> </v>
      </c>
      <c r="I9" s="49" t="str">
        <f>IF(ISERROR(Database!$G$4)," ",Database!$G$4)</f>
        <v xml:space="preserve"> </v>
      </c>
      <c r="J9" s="50" t="str">
        <f>IF(ISERROR(Database!$G$6)," ",Database!$G$6)</f>
        <v xml:space="preserve"> </v>
      </c>
    </row>
    <row r="10" spans="1:10" ht="39.950000000000003" customHeight="1" x14ac:dyDescent="0.25">
      <c r="A10" s="46" t="str">
        <f>CONCATENATE(Survey!A20,".  ",Survey!B20)</f>
        <v>6.  Care team members on this unit feel free to question the decisions or actions of those with more authority.</v>
      </c>
      <c r="B10" s="47" t="str">
        <f>IF(Formulae!B10=0," ",Formulae!B10)</f>
        <v xml:space="preserve"> </v>
      </c>
      <c r="C10" s="47" t="str">
        <f>IF(Formulae!C10=0," ",Formulae!C10)</f>
        <v xml:space="preserve"> </v>
      </c>
      <c r="D10" s="47" t="str">
        <f>IF(Formulae!D10=0," ",Formulae!D10)</f>
        <v xml:space="preserve"> </v>
      </c>
      <c r="E10" s="47" t="str">
        <f>IF(Formulae!E10=0," ",Formulae!E10)</f>
        <v xml:space="preserve"> </v>
      </c>
      <c r="F10" s="47" t="str">
        <f>IF(Formulae!F10=0," ",Formulae!F10)</f>
        <v xml:space="preserve"> </v>
      </c>
      <c r="G10" s="47">
        <f>Formulae!G10</f>
        <v>0</v>
      </c>
      <c r="H10" s="48" t="str">
        <f>IF(ISERROR(Database!$H$3)," ",Database!$H$3)</f>
        <v xml:space="preserve"> </v>
      </c>
      <c r="I10" s="49" t="str">
        <f>IF(ISERROR(Database!$H$4)," ",Database!$H$4)</f>
        <v xml:space="preserve"> </v>
      </c>
      <c r="J10" s="50" t="str">
        <f>IF(ISERROR(Database!$H$6)," ",Database!$H$6)</f>
        <v xml:space="preserve"> </v>
      </c>
    </row>
    <row r="11" spans="1:10" ht="39.950000000000003" customHeight="1" x14ac:dyDescent="0.25">
      <c r="A11" s="46" t="str">
        <f>CONCATENATE(Survey!A21,".  ",Survey!B21)</f>
        <v>7.  Important patient care information is exchanged during shift changes.</v>
      </c>
      <c r="B11" s="47" t="str">
        <f>IF(Formulae!B11=0," ",Formulae!B11)</f>
        <v xml:space="preserve"> </v>
      </c>
      <c r="C11" s="47" t="str">
        <f>IF(Formulae!C11=0," ",Formulae!C11)</f>
        <v xml:space="preserve"> </v>
      </c>
      <c r="D11" s="47" t="str">
        <f>IF(Formulae!D11=0," ",Formulae!D11)</f>
        <v xml:space="preserve"> </v>
      </c>
      <c r="E11" s="47" t="str">
        <f>IF(Formulae!E11=0," ",Formulae!E11)</f>
        <v xml:space="preserve"> </v>
      </c>
      <c r="F11" s="47" t="str">
        <f>IF(Formulae!F11=0," ",Formulae!F11)</f>
        <v xml:space="preserve"> </v>
      </c>
      <c r="G11" s="47">
        <f>Formulae!G11</f>
        <v>0</v>
      </c>
      <c r="H11" s="48" t="str">
        <f>IF(ISERROR(Database!$I$3)," ",Database!$I$3)</f>
        <v xml:space="preserve"> </v>
      </c>
      <c r="I11" s="49" t="str">
        <f>IF(ISERROR(Database!$I$4)," ",Database!$I$4)</f>
        <v xml:space="preserve"> </v>
      </c>
      <c r="J11" s="50" t="str">
        <f>IF(ISERROR(Database!$I$6)," ",Database!$I$6)</f>
        <v xml:space="preserve"> </v>
      </c>
    </row>
    <row r="12" spans="1:10" ht="39.950000000000003" customHeight="1" x14ac:dyDescent="0.25">
      <c r="A12" s="46" t="str">
        <f>CONCATENATE(Survey!A22,".  ",Survey!B22)</f>
        <v>8.  If I have an idea about how to make things better on this unit, the manager and other staff are willing to try it.</v>
      </c>
      <c r="B12" s="47" t="str">
        <f>IF(Formulae!B12=0," ",Formulae!B12)</f>
        <v xml:space="preserve"> </v>
      </c>
      <c r="C12" s="47" t="str">
        <f>IF(Formulae!C12=0," ",Formulae!C12)</f>
        <v xml:space="preserve"> </v>
      </c>
      <c r="D12" s="47" t="str">
        <f>IF(Formulae!D12=0," ",Formulae!D12)</f>
        <v xml:space="preserve"> </v>
      </c>
      <c r="E12" s="47" t="str">
        <f>IF(Formulae!E12=0," ",Formulae!E12)</f>
        <v xml:space="preserve"> </v>
      </c>
      <c r="F12" s="47" t="str">
        <f>IF(Formulae!F12=0," ",Formulae!F12)</f>
        <v xml:space="preserve"> </v>
      </c>
      <c r="G12" s="47">
        <f>Formulae!G12</f>
        <v>0</v>
      </c>
      <c r="H12" s="48" t="str">
        <f>IF(ISERROR(Database!$J$3)," ",Database!$J$3)</f>
        <v xml:space="preserve"> </v>
      </c>
      <c r="I12" s="49" t="str">
        <f>IF(ISERROR(Database!$J$4)," ",Database!$J$4)</f>
        <v xml:space="preserve"> </v>
      </c>
      <c r="J12" s="50" t="str">
        <f>IF(ISERROR(Database!$J$6)," ",Database!$J$6)</f>
        <v xml:space="preserve"> </v>
      </c>
    </row>
    <row r="13" spans="1:10" ht="39.950000000000003" customHeight="1" x14ac:dyDescent="0.25">
      <c r="A13" s="46" t="str">
        <f>CONCATENATE(Survey!A23,".  ",Survey!B23)</f>
        <v>9.  Care professionals communicate complete patient information during hand-offs.</v>
      </c>
      <c r="B13" s="47" t="str">
        <f>IF(Formulae!B13=0," ",Formulae!B13)</f>
        <v xml:space="preserve"> </v>
      </c>
      <c r="C13" s="47" t="str">
        <f>IF(Formulae!C13=0," ",Formulae!C13)</f>
        <v xml:space="preserve"> </v>
      </c>
      <c r="D13" s="47" t="str">
        <f>IF(Formulae!D13=0," ",Formulae!D13)</f>
        <v xml:space="preserve"> </v>
      </c>
      <c r="E13" s="47" t="str">
        <f>IF(Formulae!E13=0," ",Formulae!E13)</f>
        <v xml:space="preserve"> </v>
      </c>
      <c r="F13" s="47" t="str">
        <f>IF(Formulae!F13=0," ",Formulae!F13)</f>
        <v xml:space="preserve"> </v>
      </c>
      <c r="G13" s="47">
        <f>Formulae!G13</f>
        <v>0</v>
      </c>
      <c r="H13" s="48" t="str">
        <f>IF(ISERROR(Database!$K$3)," ",Database!$K$3)</f>
        <v xml:space="preserve"> </v>
      </c>
      <c r="I13" s="49" t="str">
        <f>IF(ISERROR(Database!$K$4)," ",Database!$K$4)</f>
        <v xml:space="preserve"> </v>
      </c>
      <c r="J13" s="50" t="str">
        <f>IF(ISERROR(Database!$K$6)," ",Database!$K$6)</f>
        <v xml:space="preserve"> </v>
      </c>
    </row>
    <row r="14" spans="1:10" ht="39.950000000000003" customHeight="1" thickBot="1" x14ac:dyDescent="0.3">
      <c r="A14" s="51" t="str">
        <f>CONCATENATE(Survey!A24,".  ",Survey!B24)</f>
        <v xml:space="preserve">10.  Essential patient care equipment is in good working condition on this unit. </v>
      </c>
      <c r="B14" s="52" t="str">
        <f>IF(Formulae!B14=0," ",Formulae!B14)</f>
        <v xml:space="preserve"> </v>
      </c>
      <c r="C14" s="52" t="str">
        <f>IF(Formulae!C14=0," ",Formulae!C14)</f>
        <v xml:space="preserve"> </v>
      </c>
      <c r="D14" s="52" t="str">
        <f>IF(Formulae!D14=0," ",Formulae!D14)</f>
        <v xml:space="preserve"> </v>
      </c>
      <c r="E14" s="52" t="str">
        <f>IF(Formulae!E14=0," ",Formulae!E14)</f>
        <v xml:space="preserve"> </v>
      </c>
      <c r="F14" s="52" t="str">
        <f>IF(Formulae!F14=0," ",Formulae!F14)</f>
        <v xml:space="preserve"> </v>
      </c>
      <c r="G14" s="52">
        <f>Formulae!G14</f>
        <v>0</v>
      </c>
      <c r="H14" s="53" t="str">
        <f>IF(ISERROR(Database!$L$3)," ",Database!$L$3)</f>
        <v xml:space="preserve"> </v>
      </c>
      <c r="I14" s="54" t="str">
        <f>IF(ISERROR(Database!$L$4)," ",Database!$L$4)</f>
        <v xml:space="preserve"> </v>
      </c>
      <c r="J14" s="55" t="str">
        <f>IF(ISERROR(Database!$L$6)," ",Database!$L$6)</f>
        <v xml:space="preserve"> </v>
      </c>
    </row>
    <row r="15" spans="1:10" ht="39.950000000000003" customHeight="1" x14ac:dyDescent="0.25">
      <c r="A15" s="16"/>
      <c r="B15" s="56"/>
      <c r="C15" s="56"/>
      <c r="D15" s="56"/>
      <c r="E15" s="56"/>
      <c r="F15" s="56"/>
      <c r="G15" s="56"/>
      <c r="H15" s="57"/>
      <c r="I15" s="58"/>
      <c r="J15" s="59"/>
    </row>
    <row r="16" spans="1:10" ht="39.950000000000003" customHeight="1" x14ac:dyDescent="0.25">
      <c r="A16" s="16"/>
      <c r="B16" s="56"/>
      <c r="C16" s="56"/>
      <c r="D16" s="56"/>
      <c r="E16" s="56"/>
      <c r="F16" s="56"/>
      <c r="G16" s="56"/>
      <c r="H16" s="57"/>
      <c r="I16" s="58"/>
      <c r="J16" s="59"/>
    </row>
    <row r="17" spans="1:10" ht="39.950000000000003" customHeight="1" x14ac:dyDescent="0.25">
      <c r="A17" s="16"/>
      <c r="B17" s="56"/>
      <c r="C17" s="56"/>
      <c r="D17" s="56"/>
      <c r="E17" s="56"/>
      <c r="F17" s="56"/>
      <c r="G17" s="56"/>
      <c r="H17" s="57"/>
      <c r="I17" s="58"/>
      <c r="J17" s="59"/>
    </row>
    <row r="18" spans="1:10" ht="39.950000000000003" customHeight="1" x14ac:dyDescent="0.25">
      <c r="A18" s="16"/>
      <c r="B18" s="56"/>
      <c r="C18" s="56"/>
      <c r="D18" s="56"/>
      <c r="E18" s="56"/>
      <c r="F18" s="56"/>
      <c r="G18" s="56"/>
      <c r="H18" s="57"/>
      <c r="I18" s="58"/>
      <c r="J18" s="59"/>
    </row>
    <row r="19" spans="1:10" ht="39.950000000000003" customHeight="1" x14ac:dyDescent="0.25">
      <c r="A19" s="16"/>
      <c r="B19" s="56"/>
      <c r="C19" s="56"/>
      <c r="D19" s="56"/>
      <c r="E19" s="56"/>
      <c r="F19" s="56"/>
      <c r="G19" s="56"/>
      <c r="H19" s="57"/>
      <c r="I19" s="58"/>
      <c r="J19" s="59"/>
    </row>
    <row r="20" spans="1:10" ht="39.950000000000003" customHeight="1" x14ac:dyDescent="0.25">
      <c r="A20" s="16"/>
      <c r="B20" s="56"/>
      <c r="C20" s="56"/>
      <c r="D20" s="56"/>
      <c r="E20" s="56"/>
      <c r="F20" s="56"/>
      <c r="G20" s="56"/>
      <c r="H20" s="57"/>
      <c r="I20" s="58"/>
      <c r="J20" s="59"/>
    </row>
    <row r="21" spans="1:10" ht="39.950000000000003" customHeight="1" x14ac:dyDescent="0.25">
      <c r="A21" s="16"/>
      <c r="B21" s="56"/>
      <c r="C21" s="56"/>
      <c r="D21" s="56"/>
      <c r="E21" s="56"/>
      <c r="F21" s="56"/>
      <c r="G21" s="56"/>
      <c r="H21" s="57"/>
      <c r="I21" s="58"/>
      <c r="J21" s="59"/>
    </row>
    <row r="22" spans="1:10" ht="39.950000000000003" customHeight="1" x14ac:dyDescent="0.25">
      <c r="A22" s="16"/>
      <c r="B22" s="56"/>
      <c r="C22" s="56"/>
      <c r="D22" s="56"/>
      <c r="E22" s="56"/>
      <c r="F22" s="56"/>
      <c r="G22" s="56"/>
      <c r="H22" s="57"/>
      <c r="I22" s="58"/>
      <c r="J22" s="59"/>
    </row>
    <row r="23" spans="1:10" ht="39.950000000000003" customHeight="1" x14ac:dyDescent="0.25">
      <c r="A23" s="16"/>
      <c r="B23" s="56"/>
      <c r="C23" s="56"/>
      <c r="D23" s="56"/>
      <c r="E23" s="56"/>
      <c r="F23" s="56"/>
      <c r="G23" s="56"/>
      <c r="H23" s="57"/>
      <c r="I23" s="58"/>
      <c r="J23" s="59"/>
    </row>
    <row r="24" spans="1:10" x14ac:dyDescent="0.25">
      <c r="H24" s="60"/>
    </row>
    <row r="25" spans="1:10" x14ac:dyDescent="0.25">
      <c r="H25" s="60"/>
    </row>
  </sheetData>
  <mergeCells count="3">
    <mergeCell ref="A3:J3"/>
    <mergeCell ref="A2:J2"/>
    <mergeCell ref="A1:J1"/>
  </mergeCells>
  <phoneticPr fontId="0" type="noConversion"/>
  <conditionalFormatting sqref="J5:J23">
    <cfRule type="cellIs" dxfId="1" priority="1" stopIfTrue="1" operator="equal">
      <formula>MIN(J$5:J$23)</formula>
    </cfRule>
    <cfRule type="cellIs" dxfId="0" priority="2" stopIfTrue="1" operator="equal">
      <formula>MAX($J$5:$J$23)</formula>
    </cfRule>
  </conditionalFormatting>
  <printOptions horizontalCentered="1"/>
  <pageMargins left="0.5" right="0.26" top="0.75" bottom="0.75" header="0.5" footer="0.5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84"/>
  <sheetViews>
    <sheetView zoomScaleNormal="100" zoomScaleSheetLayoutView="25" workbookViewId="0">
      <selection activeCell="M17" sqref="M17"/>
    </sheetView>
  </sheetViews>
  <sheetFormatPr defaultRowHeight="13.5" x14ac:dyDescent="0.25"/>
  <cols>
    <col min="1" max="8" width="9.140625" style="3"/>
    <col min="9" max="9" width="12.5703125" style="3" customWidth="1"/>
    <col min="10" max="10" width="2" style="3" customWidth="1"/>
    <col min="11" max="16384" width="9.140625" style="3"/>
  </cols>
  <sheetData>
    <row r="1" spans="1:10" ht="21" x14ac:dyDescent="0.35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41" t="str">
        <f>IF(Survey!A3="(Enter Hospital Name here)","",Survey!A3)</f>
        <v/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4.25" thickBot="1" x14ac:dyDescent="0.3"/>
    <row r="4" spans="1:10" x14ac:dyDescent="0.25">
      <c r="A4" s="62"/>
      <c r="B4" s="63"/>
      <c r="C4" s="63"/>
      <c r="D4" s="63"/>
      <c r="E4" s="63"/>
      <c r="F4" s="63"/>
      <c r="G4" s="63"/>
      <c r="H4" s="63"/>
      <c r="I4" s="64"/>
    </row>
    <row r="5" spans="1:10" x14ac:dyDescent="0.25">
      <c r="A5" s="65"/>
      <c r="B5" s="7"/>
      <c r="C5" s="7"/>
      <c r="D5" s="7"/>
      <c r="E5" s="7"/>
      <c r="F5" s="7"/>
      <c r="G5" s="7"/>
      <c r="H5" s="7"/>
      <c r="I5" s="66"/>
    </row>
    <row r="6" spans="1:10" x14ac:dyDescent="0.25">
      <c r="A6" s="65"/>
      <c r="B6" s="7"/>
      <c r="C6" s="7"/>
      <c r="D6" s="7"/>
      <c r="E6" s="7"/>
      <c r="F6" s="7"/>
      <c r="G6" s="7"/>
      <c r="H6" s="7"/>
      <c r="I6" s="66"/>
    </row>
    <row r="7" spans="1:10" x14ac:dyDescent="0.25">
      <c r="A7" s="65"/>
      <c r="B7" s="7"/>
      <c r="C7" s="7"/>
      <c r="D7" s="7"/>
      <c r="E7" s="7"/>
      <c r="F7" s="7"/>
      <c r="G7" s="7"/>
      <c r="H7" s="7"/>
      <c r="I7" s="66"/>
    </row>
    <row r="8" spans="1:10" x14ac:dyDescent="0.25">
      <c r="A8" s="65"/>
      <c r="B8" s="7"/>
      <c r="C8" s="7"/>
      <c r="D8" s="7"/>
      <c r="E8" s="7"/>
      <c r="F8" s="7"/>
      <c r="G8" s="7"/>
      <c r="H8" s="7"/>
      <c r="I8" s="66"/>
    </row>
    <row r="9" spans="1:10" x14ac:dyDescent="0.25">
      <c r="A9" s="65"/>
      <c r="B9" s="7"/>
      <c r="C9" s="7"/>
      <c r="D9" s="7"/>
      <c r="E9" s="7"/>
      <c r="F9" s="7"/>
      <c r="G9" s="7"/>
      <c r="H9" s="7"/>
      <c r="I9" s="66"/>
    </row>
    <row r="10" spans="1:10" x14ac:dyDescent="0.25">
      <c r="A10" s="65"/>
      <c r="B10" s="7"/>
      <c r="C10" s="7"/>
      <c r="D10" s="7"/>
      <c r="E10" s="7"/>
      <c r="F10" s="7"/>
      <c r="G10" s="7"/>
      <c r="H10" s="7"/>
      <c r="I10" s="66"/>
    </row>
    <row r="11" spans="1:10" x14ac:dyDescent="0.25">
      <c r="A11" s="65"/>
      <c r="B11" s="7"/>
      <c r="C11" s="7"/>
      <c r="D11" s="7"/>
      <c r="E11" s="7"/>
      <c r="F11" s="7"/>
      <c r="G11" s="7"/>
      <c r="H11" s="7"/>
      <c r="I11" s="66"/>
    </row>
    <row r="12" spans="1:10" x14ac:dyDescent="0.25">
      <c r="A12" s="65"/>
      <c r="B12" s="7"/>
      <c r="C12" s="7"/>
      <c r="D12" s="7"/>
      <c r="E12" s="7"/>
      <c r="F12" s="7"/>
      <c r="G12" s="7"/>
      <c r="H12" s="7"/>
      <c r="I12" s="66"/>
    </row>
    <row r="13" spans="1:10" x14ac:dyDescent="0.25">
      <c r="A13" s="65"/>
      <c r="B13" s="7"/>
      <c r="C13" s="7"/>
      <c r="D13" s="7"/>
      <c r="E13" s="7"/>
      <c r="F13" s="7"/>
      <c r="G13" s="7"/>
      <c r="H13" s="7"/>
      <c r="I13" s="66"/>
    </row>
    <row r="14" spans="1:10" x14ac:dyDescent="0.25">
      <c r="A14" s="65"/>
      <c r="B14" s="7"/>
      <c r="C14" s="7"/>
      <c r="D14" s="7"/>
      <c r="E14" s="7"/>
      <c r="F14" s="7"/>
      <c r="G14" s="7"/>
      <c r="H14" s="7"/>
      <c r="I14" s="66"/>
    </row>
    <row r="15" spans="1:10" x14ac:dyDescent="0.25">
      <c r="A15" s="65"/>
      <c r="B15" s="7"/>
      <c r="C15" s="7"/>
      <c r="D15" s="7"/>
      <c r="E15" s="7"/>
      <c r="F15" s="7"/>
      <c r="G15" s="7"/>
      <c r="H15" s="7"/>
      <c r="I15" s="66"/>
    </row>
    <row r="16" spans="1:10" ht="14.25" thickBot="1" x14ac:dyDescent="0.3">
      <c r="A16" s="67"/>
      <c r="B16" s="68"/>
      <c r="C16" s="68"/>
      <c r="D16" s="68"/>
      <c r="E16" s="68"/>
      <c r="F16" s="68"/>
      <c r="G16" s="68"/>
      <c r="H16" s="68"/>
      <c r="I16" s="69"/>
    </row>
    <row r="17" spans="1:9" x14ac:dyDescent="0.25">
      <c r="A17" s="62"/>
      <c r="B17" s="63"/>
      <c r="C17" s="63"/>
      <c r="D17" s="63"/>
      <c r="E17" s="63"/>
      <c r="F17" s="63"/>
      <c r="G17" s="63"/>
      <c r="H17" s="63"/>
      <c r="I17" s="64"/>
    </row>
    <row r="18" spans="1:9" x14ac:dyDescent="0.25">
      <c r="A18" s="65"/>
      <c r="B18" s="7"/>
      <c r="C18" s="7"/>
      <c r="D18" s="7"/>
      <c r="E18" s="7"/>
      <c r="F18" s="7"/>
      <c r="G18" s="7"/>
      <c r="H18" s="7"/>
      <c r="I18" s="66"/>
    </row>
    <row r="19" spans="1:9" x14ac:dyDescent="0.25">
      <c r="A19" s="65"/>
      <c r="B19" s="7"/>
      <c r="C19" s="7"/>
      <c r="D19" s="7"/>
      <c r="E19" s="7"/>
      <c r="F19" s="7"/>
      <c r="G19" s="7"/>
      <c r="H19" s="7"/>
      <c r="I19" s="66"/>
    </row>
    <row r="20" spans="1:9" x14ac:dyDescent="0.25">
      <c r="A20" s="65"/>
      <c r="B20" s="7"/>
      <c r="C20" s="7"/>
      <c r="D20" s="7"/>
      <c r="E20" s="7"/>
      <c r="F20" s="7"/>
      <c r="G20" s="7"/>
      <c r="H20" s="7"/>
      <c r="I20" s="66"/>
    </row>
    <row r="21" spans="1:9" x14ac:dyDescent="0.25">
      <c r="A21" s="65"/>
      <c r="B21" s="7"/>
      <c r="C21" s="7"/>
      <c r="D21" s="7"/>
      <c r="E21" s="7"/>
      <c r="F21" s="7"/>
      <c r="G21" s="7"/>
      <c r="H21" s="7"/>
      <c r="I21" s="66"/>
    </row>
    <row r="22" spans="1:9" x14ac:dyDescent="0.25">
      <c r="A22" s="65"/>
      <c r="B22" s="7"/>
      <c r="C22" s="7"/>
      <c r="D22" s="7"/>
      <c r="E22" s="7"/>
      <c r="F22" s="7"/>
      <c r="G22" s="7"/>
      <c r="H22" s="7"/>
      <c r="I22" s="66"/>
    </row>
    <row r="23" spans="1:9" x14ac:dyDescent="0.25">
      <c r="A23" s="65"/>
      <c r="B23" s="7"/>
      <c r="C23" s="7"/>
      <c r="D23" s="7"/>
      <c r="E23" s="7"/>
      <c r="F23" s="7"/>
      <c r="G23" s="7"/>
      <c r="H23" s="7"/>
      <c r="I23" s="66"/>
    </row>
    <row r="24" spans="1:9" x14ac:dyDescent="0.25">
      <c r="A24" s="65"/>
      <c r="B24" s="7"/>
      <c r="C24" s="7"/>
      <c r="D24" s="7"/>
      <c r="E24" s="7"/>
      <c r="F24" s="7"/>
      <c r="G24" s="7"/>
      <c r="H24" s="7"/>
      <c r="I24" s="66"/>
    </row>
    <row r="25" spans="1:9" x14ac:dyDescent="0.25">
      <c r="A25" s="65"/>
      <c r="B25" s="7"/>
      <c r="C25" s="7"/>
      <c r="D25" s="7"/>
      <c r="E25" s="7"/>
      <c r="F25" s="7"/>
      <c r="G25" s="7"/>
      <c r="H25" s="7"/>
      <c r="I25" s="66"/>
    </row>
    <row r="26" spans="1:9" x14ac:dyDescent="0.25">
      <c r="A26" s="65"/>
      <c r="B26" s="7"/>
      <c r="C26" s="7"/>
      <c r="D26" s="7"/>
      <c r="E26" s="7"/>
      <c r="F26" s="7"/>
      <c r="G26" s="7"/>
      <c r="H26" s="7"/>
      <c r="I26" s="66"/>
    </row>
    <row r="27" spans="1:9" x14ac:dyDescent="0.25">
      <c r="A27" s="65"/>
      <c r="B27" s="7"/>
      <c r="C27" s="7"/>
      <c r="D27" s="7"/>
      <c r="E27" s="7"/>
      <c r="F27" s="7"/>
      <c r="G27" s="7"/>
      <c r="H27" s="7"/>
      <c r="I27" s="66"/>
    </row>
    <row r="28" spans="1:9" x14ac:dyDescent="0.25">
      <c r="A28" s="65"/>
      <c r="B28" s="7"/>
      <c r="C28" s="7"/>
      <c r="D28" s="7"/>
      <c r="E28" s="7"/>
      <c r="F28" s="7"/>
      <c r="G28" s="7"/>
      <c r="H28" s="7"/>
      <c r="I28" s="66"/>
    </row>
    <row r="29" spans="1:9" ht="14.25" thickBot="1" x14ac:dyDescent="0.3">
      <c r="A29" s="67"/>
      <c r="B29" s="68"/>
      <c r="C29" s="68"/>
      <c r="D29" s="68"/>
      <c r="E29" s="68"/>
      <c r="F29" s="68"/>
      <c r="G29" s="68"/>
      <c r="H29" s="68"/>
      <c r="I29" s="69"/>
    </row>
    <row r="30" spans="1:9" x14ac:dyDescent="0.25">
      <c r="A30" s="62"/>
      <c r="B30" s="63"/>
      <c r="C30" s="63"/>
      <c r="D30" s="63"/>
      <c r="E30" s="63"/>
      <c r="F30" s="63"/>
      <c r="G30" s="63"/>
      <c r="H30" s="63"/>
      <c r="I30" s="64"/>
    </row>
    <row r="31" spans="1:9" x14ac:dyDescent="0.25">
      <c r="A31" s="65"/>
      <c r="B31" s="7"/>
      <c r="C31" s="7"/>
      <c r="D31" s="7"/>
      <c r="E31" s="7"/>
      <c r="F31" s="7"/>
      <c r="G31" s="7"/>
      <c r="H31" s="7"/>
      <c r="I31" s="66"/>
    </row>
    <row r="32" spans="1:9" x14ac:dyDescent="0.25">
      <c r="A32" s="65"/>
      <c r="B32" s="7"/>
      <c r="C32" s="7"/>
      <c r="D32" s="7"/>
      <c r="E32" s="7"/>
      <c r="F32" s="7"/>
      <c r="G32" s="7"/>
      <c r="H32" s="7"/>
      <c r="I32" s="66"/>
    </row>
    <row r="33" spans="1:9" x14ac:dyDescent="0.25">
      <c r="A33" s="65"/>
      <c r="B33" s="7"/>
      <c r="C33" s="7"/>
      <c r="D33" s="7"/>
      <c r="E33" s="7"/>
      <c r="F33" s="7"/>
      <c r="G33" s="7"/>
      <c r="H33" s="7"/>
      <c r="I33" s="66"/>
    </row>
    <row r="34" spans="1:9" x14ac:dyDescent="0.25">
      <c r="A34" s="65"/>
      <c r="B34" s="7"/>
      <c r="C34" s="7"/>
      <c r="D34" s="7"/>
      <c r="E34" s="7"/>
      <c r="F34" s="7"/>
      <c r="G34" s="7"/>
      <c r="H34" s="7"/>
      <c r="I34" s="66"/>
    </row>
    <row r="35" spans="1:9" x14ac:dyDescent="0.25">
      <c r="A35" s="65"/>
      <c r="B35" s="7"/>
      <c r="C35" s="7"/>
      <c r="D35" s="7"/>
      <c r="E35" s="7"/>
      <c r="F35" s="7"/>
      <c r="G35" s="7"/>
      <c r="H35" s="7"/>
      <c r="I35" s="66"/>
    </row>
    <row r="36" spans="1:9" x14ac:dyDescent="0.25">
      <c r="A36" s="65"/>
      <c r="B36" s="7"/>
      <c r="C36" s="7"/>
      <c r="D36" s="7"/>
      <c r="E36" s="7"/>
      <c r="F36" s="7"/>
      <c r="G36" s="7"/>
      <c r="H36" s="7"/>
      <c r="I36" s="66"/>
    </row>
    <row r="37" spans="1:9" x14ac:dyDescent="0.25">
      <c r="A37" s="65"/>
      <c r="B37" s="7"/>
      <c r="C37" s="7"/>
      <c r="D37" s="7"/>
      <c r="E37" s="7"/>
      <c r="F37" s="7"/>
      <c r="G37" s="7"/>
      <c r="H37" s="7"/>
      <c r="I37" s="66"/>
    </row>
    <row r="38" spans="1:9" x14ac:dyDescent="0.25">
      <c r="A38" s="65"/>
      <c r="B38" s="7"/>
      <c r="C38" s="7"/>
      <c r="D38" s="7"/>
      <c r="E38" s="7"/>
      <c r="F38" s="7"/>
      <c r="G38" s="7"/>
      <c r="H38" s="7"/>
      <c r="I38" s="66"/>
    </row>
    <row r="39" spans="1:9" x14ac:dyDescent="0.25">
      <c r="A39" s="65"/>
      <c r="B39" s="7"/>
      <c r="C39" s="7"/>
      <c r="D39" s="7"/>
      <c r="E39" s="7"/>
      <c r="F39" s="7"/>
      <c r="G39" s="7"/>
      <c r="H39" s="7"/>
      <c r="I39" s="66"/>
    </row>
    <row r="40" spans="1:9" x14ac:dyDescent="0.25">
      <c r="A40" s="65"/>
      <c r="B40" s="7"/>
      <c r="C40" s="7"/>
      <c r="D40" s="7"/>
      <c r="E40" s="7"/>
      <c r="F40" s="7"/>
      <c r="G40" s="7"/>
      <c r="H40" s="7"/>
      <c r="I40" s="66"/>
    </row>
    <row r="41" spans="1:9" x14ac:dyDescent="0.25">
      <c r="A41" s="65"/>
      <c r="B41" s="7"/>
      <c r="C41" s="7"/>
      <c r="D41" s="7"/>
      <c r="E41" s="7"/>
      <c r="F41" s="7"/>
      <c r="G41" s="7"/>
      <c r="H41" s="7"/>
      <c r="I41" s="66"/>
    </row>
    <row r="42" spans="1:9" ht="14.25" thickBot="1" x14ac:dyDescent="0.3">
      <c r="A42" s="67"/>
      <c r="B42" s="68"/>
      <c r="C42" s="68"/>
      <c r="D42" s="68"/>
      <c r="E42" s="68"/>
      <c r="F42" s="68"/>
      <c r="G42" s="68"/>
      <c r="H42" s="68"/>
      <c r="I42" s="69"/>
    </row>
    <row r="43" spans="1:9" x14ac:dyDescent="0.25">
      <c r="A43" s="62"/>
      <c r="B43" s="63"/>
      <c r="C43" s="63"/>
      <c r="D43" s="63"/>
      <c r="E43" s="63"/>
      <c r="F43" s="63"/>
      <c r="G43" s="63"/>
      <c r="H43" s="63"/>
      <c r="I43" s="64"/>
    </row>
    <row r="44" spans="1:9" x14ac:dyDescent="0.25">
      <c r="A44" s="65"/>
      <c r="B44" s="7"/>
      <c r="C44" s="7"/>
      <c r="D44" s="7"/>
      <c r="E44" s="7"/>
      <c r="F44" s="7"/>
      <c r="G44" s="7"/>
      <c r="H44" s="7"/>
      <c r="I44" s="66"/>
    </row>
    <row r="45" spans="1:9" x14ac:dyDescent="0.25">
      <c r="A45" s="65"/>
      <c r="B45" s="7"/>
      <c r="C45" s="7"/>
      <c r="D45" s="7"/>
      <c r="E45" s="7"/>
      <c r="F45" s="7"/>
      <c r="G45" s="7"/>
      <c r="H45" s="7"/>
      <c r="I45" s="66"/>
    </row>
    <row r="46" spans="1:9" x14ac:dyDescent="0.25">
      <c r="A46" s="65"/>
      <c r="B46" s="7"/>
      <c r="C46" s="7"/>
      <c r="D46" s="7"/>
      <c r="E46" s="7"/>
      <c r="F46" s="7"/>
      <c r="G46" s="7"/>
      <c r="H46" s="7"/>
      <c r="I46" s="66"/>
    </row>
    <row r="47" spans="1:9" x14ac:dyDescent="0.25">
      <c r="A47" s="65"/>
      <c r="B47" s="7"/>
      <c r="C47" s="7"/>
      <c r="D47" s="7"/>
      <c r="E47" s="7"/>
      <c r="F47" s="7"/>
      <c r="G47" s="7"/>
      <c r="H47" s="7"/>
      <c r="I47" s="66"/>
    </row>
    <row r="48" spans="1:9" x14ac:dyDescent="0.25">
      <c r="A48" s="65"/>
      <c r="B48" s="7"/>
      <c r="C48" s="7"/>
      <c r="D48" s="7"/>
      <c r="E48" s="7"/>
      <c r="F48" s="7"/>
      <c r="G48" s="7"/>
      <c r="H48" s="7"/>
      <c r="I48" s="66"/>
    </row>
    <row r="49" spans="1:9" x14ac:dyDescent="0.25">
      <c r="A49" s="65"/>
      <c r="B49" s="7"/>
      <c r="C49" s="7"/>
      <c r="D49" s="7"/>
      <c r="E49" s="7"/>
      <c r="F49" s="7"/>
      <c r="G49" s="7"/>
      <c r="H49" s="7"/>
      <c r="I49" s="66"/>
    </row>
    <row r="50" spans="1:9" x14ac:dyDescent="0.25">
      <c r="A50" s="65"/>
      <c r="B50" s="7"/>
      <c r="C50" s="7"/>
      <c r="D50" s="7"/>
      <c r="E50" s="7"/>
      <c r="F50" s="7"/>
      <c r="G50" s="7"/>
      <c r="H50" s="7"/>
      <c r="I50" s="66"/>
    </row>
    <row r="51" spans="1:9" x14ac:dyDescent="0.25">
      <c r="A51" s="65"/>
      <c r="B51" s="7"/>
      <c r="C51" s="7"/>
      <c r="D51" s="7"/>
      <c r="E51" s="7"/>
      <c r="F51" s="7"/>
      <c r="G51" s="7"/>
      <c r="H51" s="7"/>
      <c r="I51" s="66"/>
    </row>
    <row r="52" spans="1:9" x14ac:dyDescent="0.25">
      <c r="A52" s="65"/>
      <c r="B52" s="7"/>
      <c r="C52" s="7"/>
      <c r="D52" s="7"/>
      <c r="E52" s="7"/>
      <c r="F52" s="7"/>
      <c r="G52" s="7"/>
      <c r="H52" s="7"/>
      <c r="I52" s="66"/>
    </row>
    <row r="53" spans="1:9" x14ac:dyDescent="0.25">
      <c r="A53" s="65"/>
      <c r="B53" s="7"/>
      <c r="C53" s="7"/>
      <c r="D53" s="7"/>
      <c r="E53" s="7"/>
      <c r="F53" s="7"/>
      <c r="G53" s="7"/>
      <c r="H53" s="7"/>
      <c r="I53" s="66"/>
    </row>
    <row r="54" spans="1:9" x14ac:dyDescent="0.25">
      <c r="A54" s="65"/>
      <c r="B54" s="7"/>
      <c r="C54" s="7"/>
      <c r="D54" s="7"/>
      <c r="E54" s="7"/>
      <c r="F54" s="7"/>
      <c r="G54" s="7"/>
      <c r="H54" s="7"/>
      <c r="I54" s="66"/>
    </row>
    <row r="55" spans="1:9" ht="14.25" thickBot="1" x14ac:dyDescent="0.3">
      <c r="A55" s="67"/>
      <c r="B55" s="68"/>
      <c r="C55" s="68"/>
      <c r="D55" s="68"/>
      <c r="E55" s="68"/>
      <c r="F55" s="68"/>
      <c r="G55" s="68"/>
      <c r="H55" s="68"/>
      <c r="I55" s="69"/>
    </row>
    <row r="56" spans="1:9" x14ac:dyDescent="0.25">
      <c r="A56" s="62"/>
      <c r="B56" s="63"/>
      <c r="C56" s="63"/>
      <c r="D56" s="63"/>
      <c r="E56" s="63"/>
      <c r="F56" s="63"/>
      <c r="G56" s="63"/>
      <c r="H56" s="63"/>
      <c r="I56" s="64"/>
    </row>
    <row r="57" spans="1:9" x14ac:dyDescent="0.25">
      <c r="A57" s="65"/>
      <c r="B57" s="7"/>
      <c r="C57" s="7"/>
      <c r="D57" s="7"/>
      <c r="E57" s="7"/>
      <c r="F57" s="7"/>
      <c r="G57" s="7"/>
      <c r="H57" s="7"/>
      <c r="I57" s="66"/>
    </row>
    <row r="58" spans="1:9" x14ac:dyDescent="0.25">
      <c r="A58" s="65"/>
      <c r="B58" s="7"/>
      <c r="C58" s="7"/>
      <c r="D58" s="7"/>
      <c r="E58" s="7"/>
      <c r="F58" s="7"/>
      <c r="G58" s="7"/>
      <c r="H58" s="7"/>
      <c r="I58" s="66"/>
    </row>
    <row r="59" spans="1:9" x14ac:dyDescent="0.25">
      <c r="A59" s="65"/>
      <c r="B59" s="7"/>
      <c r="C59" s="7"/>
      <c r="D59" s="7"/>
      <c r="E59" s="7"/>
      <c r="F59" s="7"/>
      <c r="G59" s="7"/>
      <c r="H59" s="7"/>
      <c r="I59" s="66"/>
    </row>
    <row r="60" spans="1:9" x14ac:dyDescent="0.25">
      <c r="A60" s="65"/>
      <c r="B60" s="7"/>
      <c r="C60" s="7"/>
      <c r="D60" s="7"/>
      <c r="E60" s="7"/>
      <c r="F60" s="7"/>
      <c r="G60" s="7"/>
      <c r="H60" s="7"/>
      <c r="I60" s="66"/>
    </row>
    <row r="61" spans="1:9" x14ac:dyDescent="0.25">
      <c r="A61" s="65"/>
      <c r="B61" s="7"/>
      <c r="C61" s="7"/>
      <c r="D61" s="7"/>
      <c r="E61" s="7"/>
      <c r="F61" s="7"/>
      <c r="G61" s="7"/>
      <c r="H61" s="7"/>
      <c r="I61" s="66"/>
    </row>
    <row r="62" spans="1:9" x14ac:dyDescent="0.25">
      <c r="A62" s="65"/>
      <c r="B62" s="7"/>
      <c r="C62" s="7"/>
      <c r="D62" s="7"/>
      <c r="E62" s="7"/>
      <c r="F62" s="7"/>
      <c r="G62" s="7"/>
      <c r="H62" s="7"/>
      <c r="I62" s="66"/>
    </row>
    <row r="63" spans="1:9" x14ac:dyDescent="0.25">
      <c r="A63" s="65"/>
      <c r="B63" s="7"/>
      <c r="C63" s="7"/>
      <c r="D63" s="7"/>
      <c r="E63" s="7"/>
      <c r="F63" s="7"/>
      <c r="G63" s="7"/>
      <c r="H63" s="7"/>
      <c r="I63" s="66"/>
    </row>
    <row r="64" spans="1:9" x14ac:dyDescent="0.25">
      <c r="A64" s="65"/>
      <c r="B64" s="7"/>
      <c r="C64" s="7"/>
      <c r="D64" s="7"/>
      <c r="E64" s="7"/>
      <c r="F64" s="7"/>
      <c r="G64" s="7"/>
      <c r="H64" s="7"/>
      <c r="I64" s="66"/>
    </row>
    <row r="65" spans="1:9" x14ac:dyDescent="0.25">
      <c r="A65" s="65"/>
      <c r="B65" s="7"/>
      <c r="C65" s="7"/>
      <c r="D65" s="7"/>
      <c r="E65" s="7"/>
      <c r="F65" s="7"/>
      <c r="G65" s="7"/>
      <c r="H65" s="7"/>
      <c r="I65" s="66"/>
    </row>
    <row r="66" spans="1:9" x14ac:dyDescent="0.25">
      <c r="A66" s="65"/>
      <c r="B66" s="7"/>
      <c r="C66" s="7"/>
      <c r="D66" s="7"/>
      <c r="E66" s="7"/>
      <c r="F66" s="7"/>
      <c r="G66" s="7"/>
      <c r="H66" s="7"/>
      <c r="I66" s="66"/>
    </row>
    <row r="67" spans="1:9" x14ac:dyDescent="0.25">
      <c r="A67" s="65"/>
      <c r="B67" s="7"/>
      <c r="C67" s="7"/>
      <c r="D67" s="7"/>
      <c r="E67" s="7"/>
      <c r="F67" s="7"/>
      <c r="G67" s="7"/>
      <c r="H67" s="7"/>
      <c r="I67" s="66"/>
    </row>
    <row r="68" spans="1:9" ht="14.25" thickBot="1" x14ac:dyDescent="0.3">
      <c r="A68" s="67"/>
      <c r="B68" s="68"/>
      <c r="C68" s="68"/>
      <c r="D68" s="68"/>
      <c r="E68" s="68"/>
      <c r="F68" s="68"/>
      <c r="G68" s="68"/>
      <c r="H68" s="68"/>
      <c r="I68" s="69"/>
    </row>
    <row r="69" spans="1:9" x14ac:dyDescent="0.25">
      <c r="A69" s="62"/>
      <c r="B69" s="63"/>
      <c r="C69" s="63"/>
      <c r="D69" s="63"/>
      <c r="E69" s="63"/>
      <c r="F69" s="63"/>
      <c r="G69" s="63"/>
      <c r="H69" s="63"/>
      <c r="I69" s="64"/>
    </row>
    <row r="70" spans="1:9" x14ac:dyDescent="0.25">
      <c r="A70" s="65"/>
      <c r="B70" s="7"/>
      <c r="C70" s="7"/>
      <c r="D70" s="7"/>
      <c r="E70" s="7"/>
      <c r="F70" s="7"/>
      <c r="G70" s="7"/>
      <c r="H70" s="7"/>
      <c r="I70" s="66"/>
    </row>
    <row r="71" spans="1:9" x14ac:dyDescent="0.25">
      <c r="A71" s="65"/>
      <c r="B71" s="7"/>
      <c r="C71" s="7"/>
      <c r="D71" s="7"/>
      <c r="E71" s="7"/>
      <c r="F71" s="7"/>
      <c r="G71" s="7"/>
      <c r="H71" s="7"/>
      <c r="I71" s="66"/>
    </row>
    <row r="72" spans="1:9" x14ac:dyDescent="0.25">
      <c r="A72" s="65"/>
      <c r="B72" s="7"/>
      <c r="C72" s="7"/>
      <c r="D72" s="7"/>
      <c r="E72" s="7"/>
      <c r="F72" s="7"/>
      <c r="G72" s="7"/>
      <c r="H72" s="7"/>
      <c r="I72" s="66"/>
    </row>
    <row r="73" spans="1:9" x14ac:dyDescent="0.25">
      <c r="A73" s="65"/>
      <c r="B73" s="7"/>
      <c r="C73" s="7"/>
      <c r="D73" s="7"/>
      <c r="E73" s="7"/>
      <c r="F73" s="7"/>
      <c r="G73" s="7"/>
      <c r="H73" s="7"/>
      <c r="I73" s="66"/>
    </row>
    <row r="74" spans="1:9" x14ac:dyDescent="0.25">
      <c r="A74" s="65"/>
      <c r="B74" s="7"/>
      <c r="C74" s="7"/>
      <c r="D74" s="7"/>
      <c r="E74" s="7"/>
      <c r="F74" s="7"/>
      <c r="G74" s="7"/>
      <c r="H74" s="7"/>
      <c r="I74" s="66"/>
    </row>
    <row r="75" spans="1:9" x14ac:dyDescent="0.25">
      <c r="A75" s="65"/>
      <c r="B75" s="7"/>
      <c r="C75" s="7"/>
      <c r="D75" s="7"/>
      <c r="E75" s="7"/>
      <c r="F75" s="7"/>
      <c r="G75" s="7"/>
      <c r="H75" s="7"/>
      <c r="I75" s="66"/>
    </row>
    <row r="76" spans="1:9" x14ac:dyDescent="0.25">
      <c r="A76" s="65"/>
      <c r="B76" s="7"/>
      <c r="C76" s="7"/>
      <c r="D76" s="7"/>
      <c r="E76" s="7"/>
      <c r="F76" s="7"/>
      <c r="G76" s="7"/>
      <c r="H76" s="7"/>
      <c r="I76" s="66"/>
    </row>
    <row r="77" spans="1:9" x14ac:dyDescent="0.25">
      <c r="A77" s="65"/>
      <c r="B77" s="7"/>
      <c r="C77" s="7"/>
      <c r="D77" s="7"/>
      <c r="E77" s="7"/>
      <c r="F77" s="7"/>
      <c r="G77" s="7"/>
      <c r="H77" s="7"/>
      <c r="I77" s="66"/>
    </row>
    <row r="78" spans="1:9" x14ac:dyDescent="0.25">
      <c r="A78" s="65"/>
      <c r="B78" s="7"/>
      <c r="C78" s="7"/>
      <c r="D78" s="7"/>
      <c r="E78" s="7"/>
      <c r="F78" s="7"/>
      <c r="G78" s="7"/>
      <c r="H78" s="7"/>
      <c r="I78" s="66"/>
    </row>
    <row r="79" spans="1:9" x14ac:dyDescent="0.25">
      <c r="A79" s="65"/>
      <c r="B79" s="7"/>
      <c r="C79" s="7"/>
      <c r="D79" s="7"/>
      <c r="E79" s="7"/>
      <c r="F79" s="7"/>
      <c r="G79" s="7"/>
      <c r="H79" s="7"/>
      <c r="I79" s="66"/>
    </row>
    <row r="80" spans="1:9" x14ac:dyDescent="0.25">
      <c r="A80" s="65"/>
      <c r="B80" s="7"/>
      <c r="C80" s="7"/>
      <c r="D80" s="7"/>
      <c r="E80" s="7"/>
      <c r="F80" s="7"/>
      <c r="G80" s="7"/>
      <c r="H80" s="7"/>
      <c r="I80" s="66"/>
    </row>
    <row r="81" spans="1:9" ht="14.25" thickBot="1" x14ac:dyDescent="0.3">
      <c r="A81" s="67"/>
      <c r="B81" s="68"/>
      <c r="C81" s="68"/>
      <c r="D81" s="68"/>
      <c r="E81" s="68"/>
      <c r="F81" s="68"/>
      <c r="G81" s="68"/>
      <c r="H81" s="68"/>
      <c r="I81" s="69"/>
    </row>
    <row r="82" spans="1:9" x14ac:dyDescent="0.25">
      <c r="A82" s="62"/>
      <c r="B82" s="63"/>
      <c r="C82" s="63"/>
      <c r="D82" s="63"/>
      <c r="E82" s="63"/>
      <c r="F82" s="63"/>
      <c r="G82" s="63"/>
      <c r="H82" s="63"/>
      <c r="I82" s="64"/>
    </row>
    <row r="83" spans="1:9" x14ac:dyDescent="0.25">
      <c r="A83" s="65"/>
      <c r="B83" s="7"/>
      <c r="C83" s="7"/>
      <c r="D83" s="7"/>
      <c r="E83" s="7"/>
      <c r="F83" s="7"/>
      <c r="G83" s="7"/>
      <c r="H83" s="7"/>
      <c r="I83" s="66"/>
    </row>
    <row r="84" spans="1:9" x14ac:dyDescent="0.25">
      <c r="A84" s="65"/>
      <c r="B84" s="7"/>
      <c r="C84" s="7"/>
      <c r="D84" s="7"/>
      <c r="E84" s="7"/>
      <c r="F84" s="7"/>
      <c r="G84" s="7"/>
      <c r="H84" s="7"/>
      <c r="I84" s="66"/>
    </row>
    <row r="85" spans="1:9" x14ac:dyDescent="0.25">
      <c r="A85" s="65"/>
      <c r="B85" s="7"/>
      <c r="C85" s="7"/>
      <c r="D85" s="7"/>
      <c r="E85" s="7"/>
      <c r="F85" s="7"/>
      <c r="G85" s="7"/>
      <c r="H85" s="7"/>
      <c r="I85" s="66"/>
    </row>
    <row r="86" spans="1:9" x14ac:dyDescent="0.25">
      <c r="A86" s="65"/>
      <c r="B86" s="7"/>
      <c r="C86" s="7"/>
      <c r="D86" s="7"/>
      <c r="E86" s="7"/>
      <c r="F86" s="7"/>
      <c r="G86" s="7"/>
      <c r="H86" s="7"/>
      <c r="I86" s="66"/>
    </row>
    <row r="87" spans="1:9" x14ac:dyDescent="0.25">
      <c r="A87" s="65"/>
      <c r="B87" s="7"/>
      <c r="C87" s="7"/>
      <c r="D87" s="7"/>
      <c r="E87" s="7"/>
      <c r="F87" s="7"/>
      <c r="G87" s="7"/>
      <c r="H87" s="7"/>
      <c r="I87" s="66"/>
    </row>
    <row r="88" spans="1:9" x14ac:dyDescent="0.25">
      <c r="A88" s="65"/>
      <c r="B88" s="7"/>
      <c r="C88" s="7"/>
      <c r="D88" s="7"/>
      <c r="E88" s="7"/>
      <c r="F88" s="7"/>
      <c r="G88" s="7"/>
      <c r="H88" s="7"/>
      <c r="I88" s="66"/>
    </row>
    <row r="89" spans="1:9" x14ac:dyDescent="0.25">
      <c r="A89" s="65"/>
      <c r="B89" s="7"/>
      <c r="C89" s="7"/>
      <c r="D89" s="7"/>
      <c r="E89" s="7"/>
      <c r="F89" s="7"/>
      <c r="G89" s="7"/>
      <c r="H89" s="7"/>
      <c r="I89" s="66"/>
    </row>
    <row r="90" spans="1:9" x14ac:dyDescent="0.25">
      <c r="A90" s="65"/>
      <c r="B90" s="7"/>
      <c r="C90" s="7"/>
      <c r="D90" s="7"/>
      <c r="E90" s="7"/>
      <c r="F90" s="7"/>
      <c r="G90" s="7"/>
      <c r="H90" s="7"/>
      <c r="I90" s="66"/>
    </row>
    <row r="91" spans="1:9" x14ac:dyDescent="0.25">
      <c r="A91" s="65"/>
      <c r="B91" s="7"/>
      <c r="C91" s="7"/>
      <c r="D91" s="7"/>
      <c r="E91" s="7"/>
      <c r="F91" s="7"/>
      <c r="G91" s="7"/>
      <c r="H91" s="7"/>
      <c r="I91" s="66"/>
    </row>
    <row r="92" spans="1:9" x14ac:dyDescent="0.25">
      <c r="A92" s="65"/>
      <c r="B92" s="7"/>
      <c r="C92" s="7"/>
      <c r="D92" s="7"/>
      <c r="E92" s="7"/>
      <c r="F92" s="7"/>
      <c r="G92" s="7"/>
      <c r="H92" s="7"/>
      <c r="I92" s="66"/>
    </row>
    <row r="93" spans="1:9" x14ac:dyDescent="0.25">
      <c r="A93" s="65"/>
      <c r="B93" s="7"/>
      <c r="C93" s="7"/>
      <c r="D93" s="7"/>
      <c r="E93" s="7"/>
      <c r="F93" s="7"/>
      <c r="G93" s="7"/>
      <c r="H93" s="7"/>
      <c r="I93" s="66"/>
    </row>
    <row r="94" spans="1:9" ht="14.25" thickBot="1" x14ac:dyDescent="0.3">
      <c r="A94" s="67"/>
      <c r="B94" s="68"/>
      <c r="C94" s="68"/>
      <c r="D94" s="68"/>
      <c r="E94" s="68"/>
      <c r="F94" s="68"/>
      <c r="G94" s="68"/>
      <c r="H94" s="68"/>
      <c r="I94" s="69"/>
    </row>
    <row r="95" spans="1:9" x14ac:dyDescent="0.25">
      <c r="A95" s="62"/>
      <c r="B95" s="63"/>
      <c r="C95" s="63"/>
      <c r="D95" s="63"/>
      <c r="E95" s="63"/>
      <c r="F95" s="63"/>
      <c r="G95" s="63"/>
      <c r="H95" s="63"/>
      <c r="I95" s="64"/>
    </row>
    <row r="96" spans="1:9" x14ac:dyDescent="0.25">
      <c r="A96" s="65"/>
      <c r="B96" s="7"/>
      <c r="C96" s="7"/>
      <c r="D96" s="7"/>
      <c r="E96" s="7"/>
      <c r="F96" s="7"/>
      <c r="G96" s="7"/>
      <c r="H96" s="7"/>
      <c r="I96" s="66"/>
    </row>
    <row r="97" spans="1:9" x14ac:dyDescent="0.25">
      <c r="A97" s="65"/>
      <c r="B97" s="7"/>
      <c r="C97" s="7"/>
      <c r="D97" s="7"/>
      <c r="E97" s="7"/>
      <c r="F97" s="7"/>
      <c r="G97" s="7"/>
      <c r="H97" s="7"/>
      <c r="I97" s="66"/>
    </row>
    <row r="98" spans="1:9" x14ac:dyDescent="0.25">
      <c r="A98" s="65"/>
      <c r="B98" s="7"/>
      <c r="C98" s="7"/>
      <c r="D98" s="7"/>
      <c r="E98" s="7"/>
      <c r="F98" s="7"/>
      <c r="G98" s="7"/>
      <c r="H98" s="7"/>
      <c r="I98" s="66"/>
    </row>
    <row r="99" spans="1:9" x14ac:dyDescent="0.25">
      <c r="A99" s="65"/>
      <c r="B99" s="7"/>
      <c r="C99" s="7"/>
      <c r="D99" s="7"/>
      <c r="E99" s="7"/>
      <c r="F99" s="7"/>
      <c r="G99" s="7"/>
      <c r="H99" s="7"/>
      <c r="I99" s="66"/>
    </row>
    <row r="100" spans="1:9" x14ac:dyDescent="0.25">
      <c r="A100" s="65"/>
      <c r="B100" s="7"/>
      <c r="C100" s="7"/>
      <c r="D100" s="7"/>
      <c r="E100" s="7"/>
      <c r="F100" s="7"/>
      <c r="G100" s="7"/>
      <c r="H100" s="7"/>
      <c r="I100" s="66"/>
    </row>
    <row r="101" spans="1:9" x14ac:dyDescent="0.25">
      <c r="A101" s="65"/>
      <c r="B101" s="7"/>
      <c r="C101" s="7"/>
      <c r="D101" s="7"/>
      <c r="E101" s="7"/>
      <c r="F101" s="7"/>
      <c r="G101" s="7"/>
      <c r="H101" s="7"/>
      <c r="I101" s="66"/>
    </row>
    <row r="102" spans="1:9" x14ac:dyDescent="0.25">
      <c r="A102" s="65"/>
      <c r="B102" s="7"/>
      <c r="C102" s="7"/>
      <c r="D102" s="7"/>
      <c r="E102" s="7"/>
      <c r="F102" s="7"/>
      <c r="G102" s="7"/>
      <c r="H102" s="7"/>
      <c r="I102" s="66"/>
    </row>
    <row r="103" spans="1:9" x14ac:dyDescent="0.25">
      <c r="A103" s="65"/>
      <c r="B103" s="7"/>
      <c r="C103" s="7"/>
      <c r="D103" s="7"/>
      <c r="E103" s="7"/>
      <c r="F103" s="7"/>
      <c r="G103" s="7"/>
      <c r="H103" s="7"/>
      <c r="I103" s="66"/>
    </row>
    <row r="104" spans="1:9" x14ac:dyDescent="0.25">
      <c r="A104" s="65"/>
      <c r="B104" s="7"/>
      <c r="C104" s="7"/>
      <c r="D104" s="7"/>
      <c r="E104" s="7"/>
      <c r="F104" s="7"/>
      <c r="G104" s="7"/>
      <c r="H104" s="7"/>
      <c r="I104" s="66"/>
    </row>
    <row r="105" spans="1:9" x14ac:dyDescent="0.25">
      <c r="A105" s="65"/>
      <c r="B105" s="7"/>
      <c r="C105" s="7"/>
      <c r="D105" s="7"/>
      <c r="E105" s="7"/>
      <c r="F105" s="7"/>
      <c r="G105" s="7"/>
      <c r="H105" s="7"/>
      <c r="I105" s="66"/>
    </row>
    <row r="106" spans="1:9" x14ac:dyDescent="0.25">
      <c r="A106" s="65"/>
      <c r="B106" s="7"/>
      <c r="C106" s="7"/>
      <c r="D106" s="7"/>
      <c r="E106" s="7"/>
      <c r="F106" s="7"/>
      <c r="G106" s="7"/>
      <c r="H106" s="7"/>
      <c r="I106" s="66"/>
    </row>
    <row r="107" spans="1:9" ht="14.25" thickBot="1" x14ac:dyDescent="0.3">
      <c r="A107" s="67"/>
      <c r="B107" s="68"/>
      <c r="C107" s="68"/>
      <c r="D107" s="68"/>
      <c r="E107" s="68"/>
      <c r="F107" s="68"/>
      <c r="G107" s="68"/>
      <c r="H107" s="68"/>
      <c r="I107" s="69"/>
    </row>
    <row r="108" spans="1:9" x14ac:dyDescent="0.25">
      <c r="A108" s="62"/>
      <c r="B108" s="63"/>
      <c r="C108" s="63"/>
      <c r="D108" s="63"/>
      <c r="E108" s="63"/>
      <c r="F108" s="63"/>
      <c r="G108" s="63"/>
      <c r="H108" s="63"/>
      <c r="I108" s="64"/>
    </row>
    <row r="109" spans="1:9" x14ac:dyDescent="0.25">
      <c r="A109" s="65"/>
      <c r="B109" s="7"/>
      <c r="C109" s="7"/>
      <c r="D109" s="7"/>
      <c r="E109" s="7"/>
      <c r="F109" s="7"/>
      <c r="G109" s="7"/>
      <c r="H109" s="7"/>
      <c r="I109" s="66"/>
    </row>
    <row r="110" spans="1:9" x14ac:dyDescent="0.25">
      <c r="A110" s="65"/>
      <c r="B110" s="7"/>
      <c r="C110" s="7"/>
      <c r="D110" s="7"/>
      <c r="E110" s="7"/>
      <c r="F110" s="7"/>
      <c r="G110" s="7"/>
      <c r="H110" s="7"/>
      <c r="I110" s="66"/>
    </row>
    <row r="111" spans="1:9" x14ac:dyDescent="0.25">
      <c r="A111" s="65"/>
      <c r="B111" s="7"/>
      <c r="C111" s="7"/>
      <c r="D111" s="7"/>
      <c r="E111" s="7"/>
      <c r="F111" s="7"/>
      <c r="G111" s="7"/>
      <c r="H111" s="7"/>
      <c r="I111" s="66"/>
    </row>
    <row r="112" spans="1:9" x14ac:dyDescent="0.25">
      <c r="A112" s="65"/>
      <c r="B112" s="7"/>
      <c r="C112" s="7"/>
      <c r="D112" s="7"/>
      <c r="E112" s="7"/>
      <c r="F112" s="7"/>
      <c r="G112" s="7"/>
      <c r="H112" s="7"/>
      <c r="I112" s="66"/>
    </row>
    <row r="113" spans="1:9" x14ac:dyDescent="0.25">
      <c r="A113" s="65"/>
      <c r="B113" s="7"/>
      <c r="C113" s="7"/>
      <c r="D113" s="7"/>
      <c r="E113" s="7"/>
      <c r="F113" s="7"/>
      <c r="G113" s="7"/>
      <c r="H113" s="7"/>
      <c r="I113" s="66"/>
    </row>
    <row r="114" spans="1:9" x14ac:dyDescent="0.25">
      <c r="A114" s="65"/>
      <c r="B114" s="7"/>
      <c r="C114" s="7"/>
      <c r="D114" s="7"/>
      <c r="E114" s="7"/>
      <c r="F114" s="7"/>
      <c r="G114" s="7"/>
      <c r="H114" s="7"/>
      <c r="I114" s="66"/>
    </row>
    <row r="115" spans="1:9" x14ac:dyDescent="0.25">
      <c r="A115" s="65"/>
      <c r="B115" s="7"/>
      <c r="C115" s="7"/>
      <c r="D115" s="7"/>
      <c r="E115" s="7"/>
      <c r="F115" s="7"/>
      <c r="G115" s="7"/>
      <c r="H115" s="7"/>
      <c r="I115" s="66"/>
    </row>
    <row r="116" spans="1:9" x14ac:dyDescent="0.25">
      <c r="A116" s="65"/>
      <c r="B116" s="7"/>
      <c r="C116" s="7"/>
      <c r="D116" s="7"/>
      <c r="E116" s="7"/>
      <c r="F116" s="7"/>
      <c r="G116" s="7"/>
      <c r="H116" s="7"/>
      <c r="I116" s="66"/>
    </row>
    <row r="117" spans="1:9" x14ac:dyDescent="0.25">
      <c r="A117" s="65"/>
      <c r="B117" s="7"/>
      <c r="C117" s="7"/>
      <c r="D117" s="7"/>
      <c r="E117" s="7"/>
      <c r="F117" s="7"/>
      <c r="G117" s="7"/>
      <c r="H117" s="7"/>
      <c r="I117" s="66"/>
    </row>
    <row r="118" spans="1:9" x14ac:dyDescent="0.25">
      <c r="A118" s="65"/>
      <c r="B118" s="7"/>
      <c r="C118" s="7"/>
      <c r="D118" s="7"/>
      <c r="E118" s="7"/>
      <c r="F118" s="7"/>
      <c r="G118" s="7"/>
      <c r="H118" s="7"/>
      <c r="I118" s="66"/>
    </row>
    <row r="119" spans="1:9" x14ac:dyDescent="0.25">
      <c r="A119" s="65"/>
      <c r="B119" s="7"/>
      <c r="C119" s="7"/>
      <c r="D119" s="7"/>
      <c r="E119" s="7"/>
      <c r="F119" s="7"/>
      <c r="G119" s="7"/>
      <c r="H119" s="7"/>
      <c r="I119" s="66"/>
    </row>
    <row r="120" spans="1:9" ht="14.25" thickBot="1" x14ac:dyDescent="0.3">
      <c r="A120" s="67"/>
      <c r="B120" s="68"/>
      <c r="C120" s="68"/>
      <c r="D120" s="68"/>
      <c r="E120" s="68"/>
      <c r="F120" s="68"/>
      <c r="G120" s="68"/>
      <c r="H120" s="68"/>
      <c r="I120" s="69"/>
    </row>
    <row r="121" spans="1:9" x14ac:dyDescent="0.25">
      <c r="A121" s="62"/>
      <c r="B121" s="63"/>
      <c r="C121" s="63"/>
      <c r="D121" s="63"/>
      <c r="E121" s="63"/>
      <c r="F121" s="63"/>
      <c r="G121" s="63"/>
      <c r="H121" s="63"/>
      <c r="I121" s="64"/>
    </row>
    <row r="122" spans="1:9" x14ac:dyDescent="0.25">
      <c r="A122" s="65"/>
      <c r="B122" s="7"/>
      <c r="C122" s="7"/>
      <c r="D122" s="7"/>
      <c r="E122" s="7"/>
      <c r="F122" s="7"/>
      <c r="G122" s="7"/>
      <c r="H122" s="7"/>
      <c r="I122" s="66"/>
    </row>
    <row r="123" spans="1:9" x14ac:dyDescent="0.25">
      <c r="A123" s="65"/>
      <c r="B123" s="7"/>
      <c r="C123" s="7"/>
      <c r="D123" s="7"/>
      <c r="E123" s="7"/>
      <c r="F123" s="7"/>
      <c r="G123" s="7"/>
      <c r="H123" s="7"/>
      <c r="I123" s="66"/>
    </row>
    <row r="124" spans="1:9" x14ac:dyDescent="0.25">
      <c r="A124" s="65"/>
      <c r="B124" s="7"/>
      <c r="C124" s="7"/>
      <c r="D124" s="7"/>
      <c r="E124" s="7"/>
      <c r="F124" s="7"/>
      <c r="G124" s="7"/>
      <c r="H124" s="7"/>
      <c r="I124" s="66"/>
    </row>
    <row r="125" spans="1:9" x14ac:dyDescent="0.25">
      <c r="A125" s="65"/>
      <c r="B125" s="7"/>
      <c r="C125" s="7"/>
      <c r="D125" s="7"/>
      <c r="E125" s="7"/>
      <c r="F125" s="7"/>
      <c r="G125" s="7"/>
      <c r="H125" s="7"/>
      <c r="I125" s="66"/>
    </row>
    <row r="126" spans="1:9" x14ac:dyDescent="0.25">
      <c r="A126" s="65"/>
      <c r="B126" s="7"/>
      <c r="C126" s="7"/>
      <c r="D126" s="7"/>
      <c r="E126" s="7"/>
      <c r="F126" s="7"/>
      <c r="G126" s="7"/>
      <c r="H126" s="7"/>
      <c r="I126" s="66"/>
    </row>
    <row r="127" spans="1:9" x14ac:dyDescent="0.25">
      <c r="A127" s="65"/>
      <c r="B127" s="7"/>
      <c r="C127" s="7"/>
      <c r="D127" s="7"/>
      <c r="E127" s="7"/>
      <c r="F127" s="7"/>
      <c r="G127" s="7"/>
      <c r="H127" s="7"/>
      <c r="I127" s="66"/>
    </row>
    <row r="128" spans="1:9" x14ac:dyDescent="0.25">
      <c r="A128" s="65"/>
      <c r="B128" s="7"/>
      <c r="C128" s="7"/>
      <c r="D128" s="7"/>
      <c r="E128" s="7"/>
      <c r="F128" s="7"/>
      <c r="G128" s="7"/>
      <c r="H128" s="7"/>
      <c r="I128" s="66"/>
    </row>
    <row r="129" spans="1:9" x14ac:dyDescent="0.25">
      <c r="A129" s="65"/>
      <c r="B129" s="7"/>
      <c r="C129" s="7"/>
      <c r="D129" s="7"/>
      <c r="E129" s="7"/>
      <c r="F129" s="7"/>
      <c r="G129" s="7"/>
      <c r="H129" s="7"/>
      <c r="I129" s="66"/>
    </row>
    <row r="130" spans="1:9" x14ac:dyDescent="0.25">
      <c r="A130" s="65"/>
      <c r="B130" s="7"/>
      <c r="C130" s="7"/>
      <c r="D130" s="7"/>
      <c r="E130" s="7"/>
      <c r="F130" s="7"/>
      <c r="G130" s="7"/>
      <c r="H130" s="7"/>
      <c r="I130" s="66"/>
    </row>
    <row r="131" spans="1:9" x14ac:dyDescent="0.25">
      <c r="A131" s="65"/>
      <c r="B131" s="7"/>
      <c r="C131" s="7"/>
      <c r="D131" s="7"/>
      <c r="E131" s="7"/>
      <c r="F131" s="7"/>
      <c r="G131" s="7"/>
      <c r="H131" s="7"/>
      <c r="I131" s="66"/>
    </row>
    <row r="132" spans="1:9" x14ac:dyDescent="0.25">
      <c r="A132" s="65"/>
      <c r="B132" s="7"/>
      <c r="C132" s="7"/>
      <c r="D132" s="7"/>
      <c r="E132" s="7"/>
      <c r="F132" s="7"/>
      <c r="G132" s="7"/>
      <c r="H132" s="7"/>
      <c r="I132" s="66"/>
    </row>
    <row r="133" spans="1:9" ht="14.25" thickBot="1" x14ac:dyDescent="0.3">
      <c r="A133" s="67"/>
      <c r="B133" s="68"/>
      <c r="C133" s="68"/>
      <c r="D133" s="68"/>
      <c r="E133" s="68"/>
      <c r="F133" s="68"/>
      <c r="G133" s="68"/>
      <c r="H133" s="68"/>
      <c r="I133" s="69"/>
    </row>
    <row r="134" spans="1:9" x14ac:dyDescent="0.25">
      <c r="A134" s="62"/>
      <c r="B134" s="63"/>
      <c r="C134" s="63"/>
      <c r="D134" s="63"/>
      <c r="E134" s="63"/>
      <c r="F134" s="63"/>
      <c r="G134" s="63"/>
      <c r="H134" s="63"/>
      <c r="I134" s="7"/>
    </row>
    <row r="135" spans="1:9" x14ac:dyDescent="0.25">
      <c r="A135" s="65"/>
      <c r="B135" s="7"/>
      <c r="C135" s="7"/>
      <c r="D135" s="7"/>
      <c r="E135" s="7"/>
      <c r="F135" s="7"/>
      <c r="G135" s="7"/>
      <c r="H135" s="7"/>
      <c r="I135" s="7"/>
    </row>
    <row r="136" spans="1:9" x14ac:dyDescent="0.25">
      <c r="A136" s="65"/>
      <c r="B136" s="7"/>
      <c r="C136" s="7"/>
      <c r="D136" s="7"/>
      <c r="E136" s="7"/>
      <c r="F136" s="7"/>
      <c r="G136" s="7"/>
      <c r="H136" s="7"/>
      <c r="I136" s="7"/>
    </row>
    <row r="137" spans="1:9" x14ac:dyDescent="0.25">
      <c r="A137" s="65"/>
      <c r="B137" s="7"/>
      <c r="C137" s="7"/>
      <c r="D137" s="7"/>
      <c r="E137" s="7"/>
      <c r="F137" s="7"/>
      <c r="G137" s="7"/>
      <c r="H137" s="7"/>
      <c r="I137" s="7"/>
    </row>
    <row r="138" spans="1:9" x14ac:dyDescent="0.25">
      <c r="A138" s="65"/>
      <c r="B138" s="7"/>
      <c r="C138" s="7"/>
      <c r="D138" s="7"/>
      <c r="E138" s="7"/>
      <c r="F138" s="7"/>
      <c r="G138" s="7"/>
      <c r="H138" s="7"/>
      <c r="I138" s="7"/>
    </row>
    <row r="139" spans="1:9" x14ac:dyDescent="0.25">
      <c r="A139" s="65"/>
      <c r="B139" s="7"/>
      <c r="C139" s="7"/>
      <c r="D139" s="7"/>
      <c r="E139" s="7"/>
      <c r="F139" s="7"/>
      <c r="G139" s="7"/>
      <c r="H139" s="7"/>
      <c r="I139" s="7"/>
    </row>
    <row r="140" spans="1:9" x14ac:dyDescent="0.25">
      <c r="A140" s="65"/>
      <c r="B140" s="7"/>
      <c r="C140" s="7"/>
      <c r="D140" s="7"/>
      <c r="E140" s="7"/>
      <c r="F140" s="7"/>
      <c r="G140" s="7"/>
      <c r="H140" s="7"/>
      <c r="I140" s="7"/>
    </row>
    <row r="141" spans="1:9" x14ac:dyDescent="0.25">
      <c r="A141" s="65"/>
      <c r="B141" s="7"/>
      <c r="C141" s="7"/>
      <c r="D141" s="7"/>
      <c r="E141" s="7"/>
      <c r="F141" s="7"/>
      <c r="G141" s="7"/>
      <c r="H141" s="7"/>
      <c r="I141" s="7"/>
    </row>
    <row r="142" spans="1:9" x14ac:dyDescent="0.25">
      <c r="A142" s="65"/>
      <c r="B142" s="7"/>
      <c r="C142" s="7"/>
      <c r="D142" s="7"/>
      <c r="E142" s="7"/>
      <c r="F142" s="7"/>
      <c r="G142" s="7"/>
      <c r="H142" s="7"/>
      <c r="I142" s="7"/>
    </row>
    <row r="143" spans="1:9" x14ac:dyDescent="0.25">
      <c r="A143" s="65"/>
      <c r="B143" s="7"/>
      <c r="C143" s="7"/>
      <c r="D143" s="7"/>
      <c r="E143" s="7"/>
      <c r="F143" s="7"/>
      <c r="G143" s="7"/>
      <c r="H143" s="7"/>
      <c r="I143" s="7"/>
    </row>
    <row r="144" spans="1:9" x14ac:dyDescent="0.25">
      <c r="A144" s="65"/>
      <c r="B144" s="7"/>
      <c r="C144" s="7"/>
      <c r="D144" s="7"/>
      <c r="E144" s="7"/>
      <c r="F144" s="7"/>
      <c r="G144" s="7"/>
      <c r="H144" s="7"/>
      <c r="I144" s="7"/>
    </row>
    <row r="145" spans="1:9" x14ac:dyDescent="0.25">
      <c r="A145" s="65"/>
      <c r="B145" s="7"/>
      <c r="C145" s="7"/>
      <c r="D145" s="7"/>
      <c r="E145" s="7"/>
      <c r="F145" s="7"/>
      <c r="G145" s="7"/>
      <c r="H145" s="7"/>
      <c r="I145" s="7"/>
    </row>
    <row r="146" spans="1:9" x14ac:dyDescent="0.25">
      <c r="A146" s="7"/>
      <c r="B146" s="7"/>
      <c r="C146" s="7"/>
      <c r="D146" s="7"/>
      <c r="E146" s="7"/>
      <c r="F146" s="7"/>
      <c r="G146" s="7"/>
      <c r="H146" s="7"/>
      <c r="I146" s="7"/>
    </row>
    <row r="147" spans="1:9" x14ac:dyDescent="0.25">
      <c r="A147" s="7"/>
      <c r="B147" s="7"/>
      <c r="C147" s="7"/>
      <c r="D147" s="7"/>
      <c r="E147" s="7"/>
      <c r="F147" s="7"/>
      <c r="G147" s="7"/>
      <c r="H147" s="7"/>
      <c r="I147" s="7"/>
    </row>
    <row r="148" spans="1:9" x14ac:dyDescent="0.25">
      <c r="A148" s="7"/>
      <c r="B148" s="7"/>
      <c r="C148" s="7"/>
      <c r="D148" s="7"/>
      <c r="E148" s="7"/>
      <c r="F148" s="7"/>
      <c r="G148" s="7"/>
      <c r="H148" s="7"/>
      <c r="I148" s="7"/>
    </row>
    <row r="149" spans="1:9" x14ac:dyDescent="0.25">
      <c r="A149" s="7"/>
      <c r="B149" s="7"/>
      <c r="C149" s="7"/>
      <c r="D149" s="7"/>
      <c r="E149" s="7"/>
      <c r="F149" s="7"/>
      <c r="G149" s="7"/>
      <c r="H149" s="7"/>
      <c r="I149" s="7"/>
    </row>
    <row r="150" spans="1:9" x14ac:dyDescent="0.25">
      <c r="A150" s="7"/>
      <c r="B150" s="7"/>
      <c r="C150" s="7"/>
      <c r="D150" s="7"/>
      <c r="E150" s="7"/>
      <c r="F150" s="7"/>
      <c r="G150" s="7"/>
      <c r="H150" s="7"/>
      <c r="I150" s="7"/>
    </row>
    <row r="151" spans="1:9" x14ac:dyDescent="0.25">
      <c r="A151" s="7"/>
      <c r="B151" s="7"/>
      <c r="C151" s="7"/>
      <c r="D151" s="7"/>
      <c r="E151" s="7"/>
      <c r="F151" s="7"/>
      <c r="G151" s="7"/>
      <c r="H151" s="7"/>
      <c r="I151" s="7"/>
    </row>
    <row r="152" spans="1:9" x14ac:dyDescent="0.25">
      <c r="A152" s="7"/>
      <c r="B152" s="7"/>
      <c r="C152" s="7"/>
      <c r="D152" s="7"/>
      <c r="E152" s="7"/>
      <c r="F152" s="7"/>
      <c r="G152" s="7"/>
      <c r="H152" s="7"/>
      <c r="I152" s="7"/>
    </row>
    <row r="153" spans="1:9" x14ac:dyDescent="0.25">
      <c r="A153" s="7"/>
      <c r="B153" s="7"/>
      <c r="C153" s="7"/>
      <c r="D153" s="7"/>
      <c r="E153" s="7"/>
      <c r="F153" s="7"/>
      <c r="G153" s="7"/>
      <c r="H153" s="7"/>
      <c r="I153" s="7"/>
    </row>
    <row r="154" spans="1:9" x14ac:dyDescent="0.25">
      <c r="A154" s="7"/>
      <c r="B154" s="7"/>
      <c r="C154" s="7"/>
      <c r="D154" s="7"/>
      <c r="E154" s="7"/>
      <c r="F154" s="7"/>
      <c r="G154" s="7"/>
      <c r="H154" s="7"/>
      <c r="I154" s="7"/>
    </row>
    <row r="155" spans="1:9" x14ac:dyDescent="0.25">
      <c r="A155" s="7"/>
      <c r="B155" s="7"/>
      <c r="C155" s="7"/>
      <c r="D155" s="7"/>
      <c r="E155" s="7"/>
      <c r="F155" s="7"/>
      <c r="G155" s="7"/>
      <c r="H155" s="7"/>
      <c r="I155" s="7"/>
    </row>
    <row r="156" spans="1:9" x14ac:dyDescent="0.25">
      <c r="A156" s="7"/>
      <c r="B156" s="7"/>
      <c r="C156" s="7"/>
      <c r="D156" s="7"/>
      <c r="E156" s="7"/>
      <c r="F156" s="7"/>
      <c r="G156" s="7"/>
      <c r="H156" s="7"/>
      <c r="I156" s="7"/>
    </row>
    <row r="157" spans="1:9" x14ac:dyDescent="0.25">
      <c r="A157" s="7"/>
      <c r="B157" s="7"/>
      <c r="C157" s="7"/>
      <c r="D157" s="7"/>
      <c r="E157" s="7"/>
      <c r="F157" s="7"/>
      <c r="G157" s="7"/>
      <c r="H157" s="7"/>
      <c r="I157" s="7"/>
    </row>
    <row r="158" spans="1:9" x14ac:dyDescent="0.25">
      <c r="A158" s="7"/>
      <c r="B158" s="7"/>
      <c r="C158" s="7"/>
      <c r="D158" s="7"/>
      <c r="E158" s="7"/>
      <c r="F158" s="7"/>
      <c r="G158" s="7"/>
      <c r="H158" s="7"/>
      <c r="I158" s="7"/>
    </row>
    <row r="159" spans="1:9" x14ac:dyDescent="0.25">
      <c r="A159" s="7"/>
      <c r="B159" s="7"/>
      <c r="C159" s="7"/>
      <c r="D159" s="7"/>
      <c r="E159" s="7"/>
      <c r="F159" s="7"/>
      <c r="G159" s="7"/>
      <c r="H159" s="7"/>
      <c r="I159" s="7"/>
    </row>
    <row r="160" spans="1:9" x14ac:dyDescent="0.25">
      <c r="A160" s="7"/>
      <c r="B160" s="7"/>
      <c r="C160" s="7"/>
      <c r="D160" s="7"/>
      <c r="E160" s="7"/>
      <c r="F160" s="7"/>
      <c r="G160" s="7"/>
      <c r="H160" s="7"/>
      <c r="I160" s="7"/>
    </row>
    <row r="161" spans="1:9" x14ac:dyDescent="0.25">
      <c r="A161" s="7"/>
      <c r="B161" s="7"/>
      <c r="C161" s="7"/>
      <c r="D161" s="7"/>
      <c r="E161" s="7"/>
      <c r="F161" s="7"/>
      <c r="G161" s="7"/>
      <c r="H161" s="7"/>
      <c r="I161" s="7"/>
    </row>
    <row r="162" spans="1:9" x14ac:dyDescent="0.25">
      <c r="A162" s="7"/>
      <c r="B162" s="7"/>
      <c r="C162" s="7"/>
      <c r="D162" s="7"/>
      <c r="E162" s="7"/>
      <c r="F162" s="7"/>
      <c r="G162" s="7"/>
      <c r="H162" s="7"/>
      <c r="I162" s="7"/>
    </row>
    <row r="163" spans="1:9" x14ac:dyDescent="0.25">
      <c r="A163" s="7"/>
      <c r="B163" s="7"/>
      <c r="C163" s="7"/>
      <c r="D163" s="7"/>
      <c r="E163" s="7"/>
      <c r="F163" s="7"/>
      <c r="G163" s="7"/>
      <c r="H163" s="7"/>
      <c r="I163" s="7"/>
    </row>
    <row r="164" spans="1:9" x14ac:dyDescent="0.25">
      <c r="A164" s="7"/>
      <c r="B164" s="7"/>
      <c r="C164" s="7"/>
      <c r="D164" s="7"/>
      <c r="E164" s="7"/>
      <c r="F164" s="7"/>
      <c r="G164" s="7"/>
      <c r="H164" s="7"/>
      <c r="I164" s="7"/>
    </row>
    <row r="165" spans="1:9" x14ac:dyDescent="0.25">
      <c r="A165" s="7"/>
      <c r="B165" s="7"/>
      <c r="C165" s="7"/>
      <c r="D165" s="7"/>
      <c r="E165" s="7"/>
      <c r="F165" s="7"/>
      <c r="G165" s="7"/>
      <c r="H165" s="7"/>
      <c r="I165" s="7"/>
    </row>
    <row r="166" spans="1:9" x14ac:dyDescent="0.25">
      <c r="A166" s="7"/>
      <c r="B166" s="7"/>
      <c r="C166" s="7"/>
      <c r="D166" s="7"/>
      <c r="E166" s="7"/>
      <c r="F166" s="7"/>
      <c r="G166" s="7"/>
      <c r="H166" s="7"/>
      <c r="I166" s="7"/>
    </row>
    <row r="167" spans="1:9" x14ac:dyDescent="0.25">
      <c r="A167" s="7"/>
      <c r="B167" s="7"/>
      <c r="C167" s="7"/>
      <c r="D167" s="7"/>
      <c r="E167" s="7"/>
      <c r="F167" s="7"/>
      <c r="G167" s="7"/>
      <c r="H167" s="7"/>
      <c r="I167" s="7"/>
    </row>
    <row r="168" spans="1:9" x14ac:dyDescent="0.25">
      <c r="A168" s="7"/>
      <c r="B168" s="7"/>
      <c r="C168" s="7"/>
      <c r="D168" s="7"/>
      <c r="E168" s="7"/>
      <c r="F168" s="7"/>
      <c r="G168" s="7"/>
      <c r="H168" s="7"/>
      <c r="I168" s="7"/>
    </row>
    <row r="169" spans="1:9" x14ac:dyDescent="0.25">
      <c r="A169" s="7"/>
      <c r="B169" s="7"/>
      <c r="C169" s="7"/>
      <c r="D169" s="7"/>
      <c r="E169" s="7"/>
      <c r="F169" s="7"/>
      <c r="G169" s="7"/>
      <c r="H169" s="7"/>
      <c r="I169" s="7"/>
    </row>
    <row r="170" spans="1:9" x14ac:dyDescent="0.25">
      <c r="A170" s="7"/>
      <c r="B170" s="7"/>
      <c r="C170" s="7"/>
      <c r="D170" s="7"/>
      <c r="E170" s="7"/>
      <c r="F170" s="7"/>
      <c r="G170" s="7"/>
      <c r="H170" s="7"/>
      <c r="I170" s="7"/>
    </row>
    <row r="171" spans="1:9" x14ac:dyDescent="0.25">
      <c r="A171" s="7"/>
      <c r="B171" s="7"/>
      <c r="C171" s="7"/>
      <c r="D171" s="7"/>
      <c r="E171" s="7"/>
      <c r="F171" s="7"/>
      <c r="G171" s="7"/>
      <c r="H171" s="7"/>
      <c r="I171" s="7"/>
    </row>
    <row r="172" spans="1:9" x14ac:dyDescent="0.25">
      <c r="A172" s="7"/>
      <c r="B172" s="7"/>
      <c r="C172" s="7"/>
      <c r="D172" s="7"/>
      <c r="E172" s="7"/>
      <c r="F172" s="7"/>
      <c r="G172" s="7"/>
      <c r="H172" s="7"/>
      <c r="I172" s="7"/>
    </row>
    <row r="173" spans="1:9" x14ac:dyDescent="0.25">
      <c r="A173" s="7"/>
      <c r="B173" s="7"/>
      <c r="C173" s="7"/>
      <c r="D173" s="7"/>
      <c r="E173" s="7"/>
      <c r="F173" s="7"/>
      <c r="G173" s="7"/>
      <c r="H173" s="7"/>
      <c r="I173" s="7"/>
    </row>
    <row r="174" spans="1:9" x14ac:dyDescent="0.25">
      <c r="A174" s="7"/>
      <c r="B174" s="7"/>
      <c r="C174" s="7"/>
      <c r="D174" s="7"/>
      <c r="E174" s="7"/>
      <c r="F174" s="7"/>
      <c r="G174" s="7"/>
      <c r="H174" s="7"/>
      <c r="I174" s="7"/>
    </row>
    <row r="175" spans="1:9" x14ac:dyDescent="0.25">
      <c r="A175" s="7"/>
      <c r="B175" s="7"/>
      <c r="C175" s="7"/>
      <c r="D175" s="7"/>
      <c r="E175" s="7"/>
      <c r="F175" s="7"/>
      <c r="G175" s="7"/>
      <c r="H175" s="7"/>
      <c r="I175" s="7"/>
    </row>
    <row r="176" spans="1:9" x14ac:dyDescent="0.25">
      <c r="A176" s="7"/>
      <c r="B176" s="7"/>
      <c r="C176" s="7"/>
      <c r="D176" s="7"/>
      <c r="E176" s="7"/>
      <c r="F176" s="7"/>
      <c r="G176" s="7"/>
      <c r="H176" s="7"/>
      <c r="I176" s="7"/>
    </row>
    <row r="177" spans="1:9" x14ac:dyDescent="0.25">
      <c r="A177" s="7"/>
      <c r="B177" s="7"/>
      <c r="C177" s="7"/>
      <c r="D177" s="7"/>
      <c r="E177" s="7"/>
      <c r="F177" s="7"/>
      <c r="G177" s="7"/>
      <c r="H177" s="7"/>
      <c r="I177" s="7"/>
    </row>
    <row r="178" spans="1:9" x14ac:dyDescent="0.25">
      <c r="A178" s="7"/>
      <c r="B178" s="7"/>
      <c r="C178" s="7"/>
      <c r="D178" s="7"/>
      <c r="E178" s="7"/>
      <c r="F178" s="7"/>
      <c r="G178" s="7"/>
      <c r="H178" s="7"/>
      <c r="I178" s="7"/>
    </row>
    <row r="179" spans="1:9" x14ac:dyDescent="0.25">
      <c r="A179" s="7"/>
      <c r="B179" s="7"/>
      <c r="C179" s="7"/>
      <c r="D179" s="7"/>
      <c r="E179" s="7"/>
      <c r="F179" s="7"/>
      <c r="G179" s="7"/>
      <c r="H179" s="7"/>
      <c r="I179" s="7"/>
    </row>
    <row r="180" spans="1:9" x14ac:dyDescent="0.25">
      <c r="A180" s="7"/>
      <c r="B180" s="7"/>
      <c r="C180" s="7"/>
      <c r="D180" s="7"/>
      <c r="E180" s="7"/>
      <c r="F180" s="7"/>
      <c r="G180" s="7"/>
      <c r="H180" s="7"/>
      <c r="I180" s="7"/>
    </row>
    <row r="181" spans="1:9" x14ac:dyDescent="0.25">
      <c r="A181" s="7"/>
      <c r="B181" s="7"/>
      <c r="C181" s="7"/>
      <c r="D181" s="7"/>
      <c r="E181" s="7"/>
      <c r="F181" s="7"/>
      <c r="G181" s="7"/>
      <c r="H181" s="7"/>
      <c r="I181" s="7"/>
    </row>
    <row r="182" spans="1:9" x14ac:dyDescent="0.25">
      <c r="A182" s="7"/>
      <c r="B182" s="7"/>
      <c r="C182" s="7"/>
      <c r="D182" s="7"/>
      <c r="E182" s="7"/>
      <c r="F182" s="7"/>
      <c r="G182" s="7"/>
      <c r="H182" s="7"/>
      <c r="I182" s="7"/>
    </row>
    <row r="183" spans="1:9" x14ac:dyDescent="0.25">
      <c r="A183" s="7"/>
      <c r="B183" s="7"/>
      <c r="C183" s="7"/>
      <c r="D183" s="7"/>
      <c r="E183" s="7"/>
      <c r="F183" s="7"/>
      <c r="G183" s="7"/>
      <c r="H183" s="7"/>
      <c r="I183" s="7"/>
    </row>
    <row r="184" spans="1:9" x14ac:dyDescent="0.25">
      <c r="A184" s="7"/>
      <c r="B184" s="7"/>
      <c r="C184" s="7"/>
      <c r="D184" s="7"/>
      <c r="E184" s="7"/>
      <c r="F184" s="7"/>
      <c r="G184" s="7"/>
      <c r="H184" s="7"/>
      <c r="I184" s="7"/>
    </row>
    <row r="185" spans="1:9" x14ac:dyDescent="0.25">
      <c r="A185" s="7"/>
      <c r="B185" s="7"/>
      <c r="C185" s="7"/>
      <c r="D185" s="7"/>
      <c r="E185" s="7"/>
      <c r="F185" s="7"/>
      <c r="G185" s="7"/>
      <c r="H185" s="7"/>
      <c r="I185" s="7"/>
    </row>
    <row r="186" spans="1:9" x14ac:dyDescent="0.25">
      <c r="A186" s="7"/>
      <c r="B186" s="7"/>
      <c r="C186" s="7"/>
      <c r="D186" s="7"/>
      <c r="E186" s="7"/>
      <c r="F186" s="7"/>
      <c r="G186" s="7"/>
      <c r="H186" s="7"/>
      <c r="I186" s="7"/>
    </row>
    <row r="187" spans="1:9" x14ac:dyDescent="0.25">
      <c r="A187" s="7"/>
      <c r="B187" s="7"/>
      <c r="C187" s="7"/>
      <c r="D187" s="7"/>
      <c r="E187" s="7"/>
      <c r="F187" s="7"/>
      <c r="G187" s="7"/>
      <c r="H187" s="7"/>
      <c r="I187" s="7"/>
    </row>
    <row r="188" spans="1:9" x14ac:dyDescent="0.25">
      <c r="A188" s="7"/>
      <c r="B188" s="7"/>
      <c r="C188" s="7"/>
      <c r="D188" s="7"/>
      <c r="E188" s="7"/>
      <c r="F188" s="7"/>
      <c r="G188" s="7"/>
      <c r="H188" s="7"/>
      <c r="I188" s="7"/>
    </row>
    <row r="189" spans="1:9" x14ac:dyDescent="0.25">
      <c r="A189" s="7"/>
      <c r="B189" s="7"/>
      <c r="C189" s="7"/>
      <c r="D189" s="7"/>
      <c r="E189" s="7"/>
      <c r="F189" s="7"/>
      <c r="G189" s="7"/>
      <c r="H189" s="7"/>
      <c r="I189" s="7"/>
    </row>
    <row r="190" spans="1:9" x14ac:dyDescent="0.25">
      <c r="A190" s="7"/>
      <c r="B190" s="7"/>
      <c r="C190" s="7"/>
      <c r="D190" s="7"/>
      <c r="E190" s="7"/>
      <c r="F190" s="7"/>
      <c r="G190" s="7"/>
      <c r="H190" s="7"/>
      <c r="I190" s="7"/>
    </row>
    <row r="191" spans="1:9" x14ac:dyDescent="0.25">
      <c r="A191" s="7"/>
      <c r="B191" s="7"/>
      <c r="C191" s="7"/>
      <c r="D191" s="7"/>
      <c r="E191" s="7"/>
      <c r="F191" s="7"/>
      <c r="G191" s="7"/>
      <c r="H191" s="7"/>
      <c r="I191" s="7"/>
    </row>
    <row r="192" spans="1:9" x14ac:dyDescent="0.25">
      <c r="A192" s="7"/>
      <c r="B192" s="7"/>
      <c r="C192" s="7"/>
      <c r="D192" s="7"/>
      <c r="E192" s="7"/>
      <c r="F192" s="7"/>
      <c r="G192" s="7"/>
      <c r="H192" s="7"/>
      <c r="I192" s="7"/>
    </row>
    <row r="193" spans="1:9" x14ac:dyDescent="0.25">
      <c r="A193" s="7"/>
      <c r="B193" s="7"/>
      <c r="C193" s="7"/>
      <c r="D193" s="7"/>
      <c r="E193" s="7"/>
      <c r="F193" s="7"/>
      <c r="G193" s="7"/>
      <c r="H193" s="7"/>
      <c r="I193" s="7"/>
    </row>
    <row r="194" spans="1:9" x14ac:dyDescent="0.25">
      <c r="A194" s="7"/>
      <c r="B194" s="7"/>
      <c r="C194" s="7"/>
      <c r="D194" s="7"/>
      <c r="E194" s="7"/>
      <c r="F194" s="7"/>
      <c r="G194" s="7"/>
      <c r="H194" s="7"/>
      <c r="I194" s="7"/>
    </row>
    <row r="195" spans="1:9" x14ac:dyDescent="0.25">
      <c r="A195" s="7"/>
      <c r="B195" s="7"/>
      <c r="C195" s="7"/>
      <c r="D195" s="7"/>
      <c r="E195" s="7"/>
      <c r="F195" s="7"/>
      <c r="G195" s="7"/>
      <c r="H195" s="7"/>
      <c r="I195" s="7"/>
    </row>
    <row r="196" spans="1:9" x14ac:dyDescent="0.25">
      <c r="A196" s="7"/>
      <c r="B196" s="7"/>
      <c r="C196" s="7"/>
      <c r="D196" s="7"/>
      <c r="E196" s="7"/>
      <c r="F196" s="7"/>
      <c r="G196" s="7"/>
      <c r="H196" s="7"/>
      <c r="I196" s="7"/>
    </row>
    <row r="197" spans="1:9" x14ac:dyDescent="0.25">
      <c r="A197" s="7"/>
      <c r="B197" s="7"/>
      <c r="C197" s="7"/>
      <c r="D197" s="7"/>
      <c r="E197" s="7"/>
      <c r="F197" s="7"/>
      <c r="G197" s="7"/>
      <c r="H197" s="7"/>
      <c r="I197" s="7"/>
    </row>
    <row r="198" spans="1:9" x14ac:dyDescent="0.25">
      <c r="A198" s="7"/>
      <c r="B198" s="7"/>
      <c r="C198" s="7"/>
      <c r="D198" s="7"/>
      <c r="E198" s="7"/>
      <c r="F198" s="7"/>
      <c r="G198" s="7"/>
      <c r="H198" s="7"/>
      <c r="I198" s="7"/>
    </row>
    <row r="199" spans="1:9" x14ac:dyDescent="0.25">
      <c r="A199" s="7"/>
      <c r="B199" s="7"/>
      <c r="C199" s="7"/>
      <c r="D199" s="7"/>
      <c r="E199" s="7"/>
      <c r="F199" s="7"/>
      <c r="G199" s="7"/>
      <c r="H199" s="7"/>
      <c r="I199" s="7"/>
    </row>
    <row r="200" spans="1:9" x14ac:dyDescent="0.25">
      <c r="A200" s="7"/>
      <c r="B200" s="7"/>
      <c r="C200" s="7"/>
      <c r="D200" s="7"/>
      <c r="E200" s="7"/>
      <c r="F200" s="7"/>
      <c r="G200" s="7"/>
      <c r="H200" s="7"/>
      <c r="I200" s="7"/>
    </row>
    <row r="201" spans="1:9" x14ac:dyDescent="0.25">
      <c r="A201" s="7"/>
      <c r="B201" s="7"/>
      <c r="C201" s="7"/>
      <c r="D201" s="7"/>
      <c r="E201" s="7"/>
      <c r="F201" s="7"/>
      <c r="G201" s="7"/>
      <c r="H201" s="7"/>
      <c r="I201" s="7"/>
    </row>
    <row r="202" spans="1:9" x14ac:dyDescent="0.25">
      <c r="A202" s="7"/>
      <c r="B202" s="7"/>
      <c r="C202" s="7"/>
      <c r="D202" s="7"/>
      <c r="E202" s="7"/>
      <c r="F202" s="7"/>
      <c r="G202" s="7"/>
      <c r="H202" s="7"/>
      <c r="I202" s="7"/>
    </row>
    <row r="203" spans="1:9" x14ac:dyDescent="0.25">
      <c r="A203" s="7"/>
      <c r="B203" s="7"/>
      <c r="C203" s="7"/>
      <c r="D203" s="7"/>
      <c r="E203" s="7"/>
      <c r="F203" s="7"/>
      <c r="G203" s="7"/>
      <c r="H203" s="7"/>
      <c r="I203" s="7"/>
    </row>
    <row r="204" spans="1:9" x14ac:dyDescent="0.25">
      <c r="A204" s="7"/>
      <c r="B204" s="7"/>
      <c r="C204" s="7"/>
      <c r="D204" s="7"/>
      <c r="E204" s="7"/>
      <c r="F204" s="7"/>
      <c r="G204" s="7"/>
      <c r="H204" s="7"/>
      <c r="I204" s="7"/>
    </row>
    <row r="205" spans="1:9" x14ac:dyDescent="0.25">
      <c r="A205" s="7"/>
      <c r="B205" s="7"/>
      <c r="C205" s="7"/>
      <c r="D205" s="7"/>
      <c r="E205" s="7"/>
      <c r="F205" s="7"/>
      <c r="G205" s="7"/>
      <c r="H205" s="7"/>
      <c r="I205" s="7"/>
    </row>
    <row r="206" spans="1:9" x14ac:dyDescent="0.25">
      <c r="A206" s="7"/>
      <c r="B206" s="7"/>
      <c r="C206" s="7"/>
      <c r="D206" s="7"/>
      <c r="E206" s="7"/>
      <c r="F206" s="7"/>
      <c r="G206" s="7"/>
      <c r="H206" s="7"/>
      <c r="I206" s="7"/>
    </row>
    <row r="207" spans="1:9" x14ac:dyDescent="0.25">
      <c r="A207" s="7"/>
      <c r="B207" s="7"/>
      <c r="C207" s="7"/>
      <c r="D207" s="7"/>
      <c r="E207" s="7"/>
      <c r="F207" s="7"/>
      <c r="G207" s="7"/>
      <c r="H207" s="7"/>
      <c r="I207" s="7"/>
    </row>
    <row r="208" spans="1:9" x14ac:dyDescent="0.25">
      <c r="A208" s="7"/>
      <c r="B208" s="7"/>
      <c r="C208" s="7"/>
      <c r="D208" s="7"/>
      <c r="E208" s="7"/>
      <c r="F208" s="7"/>
      <c r="G208" s="7"/>
      <c r="H208" s="7"/>
      <c r="I208" s="7"/>
    </row>
    <row r="209" spans="1:9" x14ac:dyDescent="0.25">
      <c r="A209" s="7"/>
      <c r="B209" s="7"/>
      <c r="C209" s="7"/>
      <c r="D209" s="7"/>
      <c r="E209" s="7"/>
      <c r="F209" s="7"/>
      <c r="G209" s="7"/>
      <c r="H209" s="7"/>
      <c r="I209" s="7"/>
    </row>
    <row r="210" spans="1:9" x14ac:dyDescent="0.25">
      <c r="A210" s="7"/>
      <c r="B210" s="7"/>
      <c r="C210" s="7"/>
      <c r="D210" s="7"/>
      <c r="E210" s="7"/>
      <c r="F210" s="7"/>
      <c r="G210" s="7"/>
      <c r="H210" s="7"/>
      <c r="I210" s="7"/>
    </row>
    <row r="211" spans="1:9" x14ac:dyDescent="0.25">
      <c r="A211" s="7"/>
      <c r="B211" s="7"/>
      <c r="C211" s="7"/>
      <c r="D211" s="7"/>
      <c r="E211" s="7"/>
      <c r="F211" s="7"/>
      <c r="G211" s="7"/>
      <c r="H211" s="7"/>
      <c r="I211" s="7"/>
    </row>
    <row r="212" spans="1:9" x14ac:dyDescent="0.25">
      <c r="A212" s="7"/>
      <c r="B212" s="7"/>
      <c r="C212" s="7"/>
      <c r="D212" s="7"/>
      <c r="E212" s="7"/>
      <c r="F212" s="7"/>
      <c r="G212" s="7"/>
      <c r="H212" s="7"/>
      <c r="I212" s="7"/>
    </row>
    <row r="213" spans="1:9" x14ac:dyDescent="0.25">
      <c r="A213" s="7"/>
      <c r="B213" s="7"/>
      <c r="C213" s="7"/>
      <c r="D213" s="7"/>
      <c r="E213" s="7"/>
      <c r="F213" s="7"/>
      <c r="G213" s="7"/>
      <c r="H213" s="7"/>
      <c r="I213" s="7"/>
    </row>
    <row r="214" spans="1:9" x14ac:dyDescent="0.25">
      <c r="A214" s="7"/>
      <c r="B214" s="7"/>
      <c r="C214" s="7"/>
      <c r="D214" s="7"/>
      <c r="E214" s="7"/>
      <c r="F214" s="7"/>
      <c r="G214" s="7"/>
      <c r="H214" s="7"/>
      <c r="I214" s="7"/>
    </row>
    <row r="215" spans="1:9" x14ac:dyDescent="0.25">
      <c r="A215" s="7"/>
      <c r="B215" s="7"/>
      <c r="C215" s="7"/>
      <c r="D215" s="7"/>
      <c r="E215" s="7"/>
      <c r="F215" s="7"/>
      <c r="G215" s="7"/>
      <c r="H215" s="7"/>
      <c r="I215" s="7"/>
    </row>
    <row r="216" spans="1:9" x14ac:dyDescent="0.25">
      <c r="A216" s="7"/>
      <c r="B216" s="7"/>
      <c r="C216" s="7"/>
      <c r="D216" s="7"/>
      <c r="E216" s="7"/>
      <c r="F216" s="7"/>
      <c r="G216" s="7"/>
      <c r="H216" s="7"/>
      <c r="I216" s="7"/>
    </row>
    <row r="217" spans="1:9" x14ac:dyDescent="0.25">
      <c r="A217" s="7"/>
      <c r="B217" s="7"/>
      <c r="C217" s="7"/>
      <c r="D217" s="7"/>
      <c r="E217" s="7"/>
      <c r="F217" s="7"/>
      <c r="G217" s="7"/>
      <c r="H217" s="7"/>
      <c r="I217" s="7"/>
    </row>
    <row r="218" spans="1:9" x14ac:dyDescent="0.25">
      <c r="A218" s="7"/>
      <c r="B218" s="7"/>
      <c r="C218" s="7"/>
      <c r="D218" s="7"/>
      <c r="E218" s="7"/>
      <c r="F218" s="7"/>
      <c r="G218" s="7"/>
      <c r="H218" s="7"/>
      <c r="I218" s="7"/>
    </row>
    <row r="219" spans="1:9" x14ac:dyDescent="0.25">
      <c r="A219" s="7"/>
      <c r="B219" s="7"/>
      <c r="C219" s="7"/>
      <c r="D219" s="7"/>
      <c r="E219" s="7"/>
      <c r="F219" s="7"/>
      <c r="G219" s="7"/>
      <c r="H219" s="7"/>
      <c r="I219" s="7"/>
    </row>
    <row r="220" spans="1:9" x14ac:dyDescent="0.25">
      <c r="A220" s="7"/>
      <c r="B220" s="7"/>
      <c r="C220" s="7"/>
      <c r="D220" s="7"/>
      <c r="E220" s="7"/>
      <c r="F220" s="7"/>
      <c r="G220" s="7"/>
      <c r="H220" s="7"/>
      <c r="I220" s="7"/>
    </row>
    <row r="221" spans="1:9" x14ac:dyDescent="0.25">
      <c r="A221" s="7"/>
      <c r="B221" s="7"/>
      <c r="C221" s="7"/>
      <c r="D221" s="7"/>
      <c r="E221" s="7"/>
      <c r="F221" s="7"/>
      <c r="G221" s="7"/>
      <c r="H221" s="7"/>
      <c r="I221" s="7"/>
    </row>
    <row r="222" spans="1:9" x14ac:dyDescent="0.25">
      <c r="A222" s="7"/>
      <c r="B222" s="7"/>
      <c r="C222" s="7"/>
      <c r="D222" s="7"/>
      <c r="E222" s="7"/>
      <c r="F222" s="7"/>
      <c r="G222" s="7"/>
      <c r="H222" s="7"/>
      <c r="I222" s="7"/>
    </row>
    <row r="223" spans="1:9" x14ac:dyDescent="0.25">
      <c r="A223" s="7"/>
      <c r="B223" s="7"/>
      <c r="C223" s="7"/>
      <c r="D223" s="7"/>
      <c r="E223" s="7"/>
      <c r="F223" s="7"/>
      <c r="G223" s="7"/>
      <c r="H223" s="7"/>
      <c r="I223" s="7"/>
    </row>
    <row r="224" spans="1:9" x14ac:dyDescent="0.25">
      <c r="A224" s="7"/>
      <c r="B224" s="7"/>
      <c r="C224" s="7"/>
      <c r="D224" s="7"/>
      <c r="E224" s="7"/>
      <c r="F224" s="7"/>
      <c r="G224" s="7"/>
      <c r="H224" s="7"/>
      <c r="I224" s="7"/>
    </row>
    <row r="225" spans="1:9" x14ac:dyDescent="0.25">
      <c r="A225" s="7"/>
      <c r="B225" s="7"/>
      <c r="C225" s="7"/>
      <c r="D225" s="7"/>
      <c r="E225" s="7"/>
      <c r="F225" s="7"/>
      <c r="G225" s="7"/>
      <c r="H225" s="7"/>
      <c r="I225" s="7"/>
    </row>
    <row r="226" spans="1:9" x14ac:dyDescent="0.25">
      <c r="A226" s="7"/>
      <c r="B226" s="7"/>
      <c r="C226" s="7"/>
      <c r="D226" s="7"/>
      <c r="E226" s="7"/>
      <c r="F226" s="7"/>
      <c r="G226" s="7"/>
      <c r="H226" s="7"/>
      <c r="I226" s="7"/>
    </row>
    <row r="227" spans="1:9" x14ac:dyDescent="0.25">
      <c r="A227" s="7"/>
      <c r="B227" s="7"/>
      <c r="C227" s="7"/>
      <c r="D227" s="7"/>
      <c r="E227" s="7"/>
      <c r="F227" s="7"/>
      <c r="G227" s="7"/>
      <c r="H227" s="7"/>
      <c r="I227" s="7"/>
    </row>
    <row r="228" spans="1:9" x14ac:dyDescent="0.25">
      <c r="A228" s="7"/>
      <c r="B228" s="7"/>
      <c r="C228" s="7"/>
      <c r="D228" s="7"/>
      <c r="E228" s="7"/>
      <c r="F228" s="7"/>
      <c r="G228" s="7"/>
      <c r="H228" s="7"/>
      <c r="I228" s="7"/>
    </row>
    <row r="229" spans="1:9" x14ac:dyDescent="0.25">
      <c r="A229" s="7"/>
      <c r="B229" s="7"/>
      <c r="C229" s="7"/>
      <c r="D229" s="7"/>
      <c r="E229" s="7"/>
      <c r="F229" s="7"/>
      <c r="G229" s="7"/>
      <c r="H229" s="7"/>
      <c r="I229" s="7"/>
    </row>
    <row r="230" spans="1:9" x14ac:dyDescent="0.25">
      <c r="A230" s="7"/>
      <c r="B230" s="7"/>
      <c r="C230" s="7"/>
      <c r="D230" s="7"/>
      <c r="E230" s="7"/>
      <c r="F230" s="7"/>
      <c r="G230" s="7"/>
      <c r="H230" s="7"/>
      <c r="I230" s="7"/>
    </row>
    <row r="231" spans="1:9" x14ac:dyDescent="0.25">
      <c r="A231" s="7"/>
      <c r="B231" s="7"/>
      <c r="C231" s="7"/>
      <c r="D231" s="7"/>
      <c r="E231" s="7"/>
      <c r="F231" s="7"/>
      <c r="G231" s="7"/>
      <c r="H231" s="7"/>
      <c r="I231" s="7"/>
    </row>
    <row r="232" spans="1:9" x14ac:dyDescent="0.25">
      <c r="A232" s="7"/>
      <c r="B232" s="7"/>
      <c r="C232" s="7"/>
      <c r="D232" s="7"/>
      <c r="E232" s="7"/>
      <c r="F232" s="7"/>
      <c r="G232" s="7"/>
      <c r="H232" s="7"/>
      <c r="I232" s="7"/>
    </row>
    <row r="233" spans="1:9" x14ac:dyDescent="0.25">
      <c r="A233" s="7"/>
      <c r="B233" s="7"/>
      <c r="C233" s="7"/>
      <c r="D233" s="7"/>
      <c r="E233" s="7"/>
      <c r="F233" s="7"/>
      <c r="G233" s="7"/>
      <c r="H233" s="7"/>
      <c r="I233" s="7"/>
    </row>
    <row r="234" spans="1:9" x14ac:dyDescent="0.25">
      <c r="A234" s="7"/>
      <c r="B234" s="7"/>
      <c r="C234" s="7"/>
      <c r="D234" s="7"/>
      <c r="E234" s="7"/>
      <c r="F234" s="7"/>
      <c r="G234" s="7"/>
      <c r="H234" s="7"/>
      <c r="I234" s="7"/>
    </row>
    <row r="235" spans="1:9" x14ac:dyDescent="0.25">
      <c r="A235" s="7"/>
      <c r="B235" s="7"/>
      <c r="C235" s="7"/>
      <c r="D235" s="7"/>
      <c r="E235" s="7"/>
      <c r="F235" s="7"/>
      <c r="G235" s="7"/>
      <c r="H235" s="7"/>
      <c r="I235" s="7"/>
    </row>
    <row r="236" spans="1:9" x14ac:dyDescent="0.25">
      <c r="A236" s="7"/>
      <c r="B236" s="7"/>
      <c r="C236" s="7"/>
      <c r="D236" s="7"/>
      <c r="E236" s="7"/>
      <c r="F236" s="7"/>
      <c r="G236" s="7"/>
      <c r="H236" s="7"/>
      <c r="I236" s="7"/>
    </row>
    <row r="237" spans="1:9" x14ac:dyDescent="0.25">
      <c r="A237" s="7"/>
      <c r="B237" s="7"/>
      <c r="C237" s="7"/>
      <c r="D237" s="7"/>
      <c r="E237" s="7"/>
      <c r="F237" s="7"/>
      <c r="G237" s="7"/>
      <c r="H237" s="7"/>
      <c r="I237" s="7"/>
    </row>
    <row r="238" spans="1:9" x14ac:dyDescent="0.25">
      <c r="A238" s="7"/>
      <c r="B238" s="7"/>
      <c r="C238" s="7"/>
      <c r="D238" s="7"/>
      <c r="E238" s="7"/>
      <c r="F238" s="7"/>
      <c r="G238" s="7"/>
      <c r="H238" s="7"/>
      <c r="I238" s="7"/>
    </row>
    <row r="239" spans="1:9" x14ac:dyDescent="0.25">
      <c r="A239" s="7"/>
      <c r="B239" s="7"/>
      <c r="C239" s="7"/>
      <c r="D239" s="7"/>
      <c r="E239" s="7"/>
      <c r="F239" s="7"/>
      <c r="G239" s="7"/>
      <c r="H239" s="7"/>
      <c r="I239" s="7"/>
    </row>
    <row r="240" spans="1:9" x14ac:dyDescent="0.25">
      <c r="A240" s="7"/>
      <c r="B240" s="7"/>
      <c r="C240" s="7"/>
      <c r="D240" s="7"/>
      <c r="E240" s="7"/>
      <c r="F240" s="7"/>
      <c r="G240" s="7"/>
      <c r="H240" s="7"/>
      <c r="I240" s="7"/>
    </row>
    <row r="241" spans="1:9" x14ac:dyDescent="0.25">
      <c r="A241" s="7"/>
      <c r="B241" s="7"/>
      <c r="C241" s="7"/>
      <c r="D241" s="7"/>
      <c r="E241" s="7"/>
      <c r="F241" s="7"/>
      <c r="G241" s="7"/>
      <c r="H241" s="7"/>
      <c r="I241" s="7"/>
    </row>
    <row r="242" spans="1:9" x14ac:dyDescent="0.25">
      <c r="A242" s="7"/>
      <c r="B242" s="7"/>
      <c r="C242" s="7"/>
      <c r="D242" s="7"/>
      <c r="E242" s="7"/>
      <c r="F242" s="7"/>
      <c r="G242" s="7"/>
      <c r="H242" s="7"/>
      <c r="I242" s="7"/>
    </row>
    <row r="243" spans="1:9" x14ac:dyDescent="0.25">
      <c r="A243" s="7"/>
      <c r="B243" s="7"/>
      <c r="C243" s="7"/>
      <c r="D243" s="7"/>
      <c r="E243" s="7"/>
      <c r="F243" s="7"/>
      <c r="G243" s="7"/>
      <c r="H243" s="7"/>
      <c r="I243" s="7"/>
    </row>
    <row r="244" spans="1:9" x14ac:dyDescent="0.25">
      <c r="A244" s="7"/>
      <c r="B244" s="7"/>
      <c r="C244" s="7"/>
      <c r="D244" s="7"/>
      <c r="E244" s="7"/>
      <c r="F244" s="7"/>
      <c r="G244" s="7"/>
      <c r="H244" s="7"/>
      <c r="I244" s="7"/>
    </row>
    <row r="245" spans="1:9" x14ac:dyDescent="0.25">
      <c r="A245" s="7"/>
      <c r="B245" s="7"/>
      <c r="C245" s="7"/>
      <c r="D245" s="7"/>
      <c r="E245" s="7"/>
      <c r="F245" s="7"/>
      <c r="G245" s="7"/>
      <c r="H245" s="7"/>
      <c r="I245" s="7"/>
    </row>
    <row r="246" spans="1:9" x14ac:dyDescent="0.25">
      <c r="A246" s="7"/>
      <c r="B246" s="7"/>
      <c r="C246" s="7"/>
      <c r="D246" s="7"/>
      <c r="E246" s="7"/>
      <c r="F246" s="7"/>
      <c r="G246" s="7"/>
      <c r="H246" s="7"/>
      <c r="I246" s="7"/>
    </row>
    <row r="247" spans="1:9" x14ac:dyDescent="0.25">
      <c r="A247" s="7"/>
      <c r="B247" s="7"/>
      <c r="C247" s="7"/>
      <c r="D247" s="7"/>
      <c r="E247" s="7"/>
      <c r="F247" s="7"/>
      <c r="G247" s="7"/>
      <c r="H247" s="7"/>
      <c r="I247" s="7"/>
    </row>
    <row r="248" spans="1:9" x14ac:dyDescent="0.25">
      <c r="A248" s="7"/>
      <c r="B248" s="7"/>
      <c r="C248" s="7"/>
      <c r="D248" s="7"/>
      <c r="E248" s="7"/>
      <c r="F248" s="7"/>
      <c r="G248" s="7"/>
      <c r="H248" s="7"/>
      <c r="I248" s="7"/>
    </row>
    <row r="249" spans="1:9" x14ac:dyDescent="0.25">
      <c r="A249" s="7"/>
      <c r="B249" s="7"/>
      <c r="C249" s="7"/>
      <c r="D249" s="7"/>
      <c r="E249" s="7"/>
      <c r="F249" s="7"/>
      <c r="G249" s="7"/>
      <c r="H249" s="7"/>
      <c r="I249" s="7"/>
    </row>
    <row r="250" spans="1:9" x14ac:dyDescent="0.25">
      <c r="A250" s="7"/>
      <c r="B250" s="7"/>
      <c r="C250" s="7"/>
      <c r="D250" s="7"/>
      <c r="E250" s="7"/>
      <c r="F250" s="7"/>
      <c r="G250" s="7"/>
      <c r="H250" s="7"/>
      <c r="I250" s="7"/>
    </row>
    <row r="251" spans="1:9" x14ac:dyDescent="0.25">
      <c r="A251" s="7"/>
      <c r="B251" s="7"/>
      <c r="C251" s="7"/>
      <c r="D251" s="7"/>
      <c r="E251" s="7"/>
      <c r="F251" s="7"/>
      <c r="G251" s="7"/>
      <c r="H251" s="7"/>
      <c r="I251" s="7"/>
    </row>
    <row r="252" spans="1:9" x14ac:dyDescent="0.25">
      <c r="A252" s="7"/>
      <c r="B252" s="7"/>
      <c r="C252" s="7"/>
      <c r="D252" s="7"/>
      <c r="E252" s="7"/>
      <c r="F252" s="7"/>
      <c r="G252" s="7"/>
      <c r="H252" s="7"/>
      <c r="I252" s="7"/>
    </row>
    <row r="253" spans="1:9" x14ac:dyDescent="0.25">
      <c r="A253" s="7"/>
      <c r="B253" s="7"/>
      <c r="C253" s="7"/>
      <c r="D253" s="7"/>
      <c r="E253" s="7"/>
      <c r="F253" s="7"/>
      <c r="G253" s="7"/>
      <c r="H253" s="7"/>
      <c r="I253" s="7"/>
    </row>
    <row r="254" spans="1:9" x14ac:dyDescent="0.25">
      <c r="A254" s="7"/>
      <c r="B254" s="7"/>
      <c r="C254" s="7"/>
      <c r="D254" s="7"/>
      <c r="E254" s="7"/>
      <c r="F254" s="7"/>
      <c r="G254" s="7"/>
      <c r="H254" s="7"/>
      <c r="I254" s="7"/>
    </row>
    <row r="255" spans="1:9" x14ac:dyDescent="0.25">
      <c r="A255" s="7"/>
      <c r="B255" s="7"/>
      <c r="C255" s="7"/>
      <c r="D255" s="7"/>
      <c r="E255" s="7"/>
      <c r="F255" s="7"/>
      <c r="G255" s="7"/>
      <c r="H255" s="7"/>
      <c r="I255" s="7"/>
    </row>
    <row r="256" spans="1:9" x14ac:dyDescent="0.25">
      <c r="A256" s="7"/>
      <c r="B256" s="7"/>
      <c r="C256" s="7"/>
      <c r="D256" s="7"/>
      <c r="E256" s="7"/>
      <c r="F256" s="7"/>
      <c r="G256" s="7"/>
      <c r="H256" s="7"/>
      <c r="I256" s="7"/>
    </row>
    <row r="257" spans="1:9" x14ac:dyDescent="0.25">
      <c r="A257" s="7"/>
      <c r="B257" s="7"/>
      <c r="C257" s="7"/>
      <c r="D257" s="7"/>
      <c r="E257" s="7"/>
      <c r="F257" s="7"/>
      <c r="G257" s="7"/>
      <c r="H257" s="7"/>
      <c r="I257" s="7"/>
    </row>
    <row r="258" spans="1:9" x14ac:dyDescent="0.25">
      <c r="A258" s="7"/>
      <c r="B258" s="7"/>
      <c r="C258" s="7"/>
      <c r="D258" s="7"/>
      <c r="E258" s="7"/>
      <c r="F258" s="7"/>
      <c r="G258" s="7"/>
      <c r="H258" s="7"/>
      <c r="I258" s="7"/>
    </row>
    <row r="259" spans="1:9" x14ac:dyDescent="0.25">
      <c r="A259" s="7"/>
      <c r="B259" s="7"/>
      <c r="C259" s="7"/>
      <c r="D259" s="7"/>
      <c r="E259" s="7"/>
      <c r="F259" s="7"/>
      <c r="G259" s="7"/>
      <c r="H259" s="7"/>
      <c r="I259" s="7"/>
    </row>
    <row r="260" spans="1:9" x14ac:dyDescent="0.25">
      <c r="A260" s="7"/>
      <c r="B260" s="7"/>
      <c r="C260" s="7"/>
      <c r="D260" s="7"/>
      <c r="E260" s="7"/>
      <c r="F260" s="7"/>
      <c r="G260" s="7"/>
      <c r="H260" s="7"/>
      <c r="I260" s="7"/>
    </row>
    <row r="261" spans="1:9" x14ac:dyDescent="0.25">
      <c r="A261" s="7"/>
      <c r="B261" s="7"/>
      <c r="C261" s="7"/>
      <c r="D261" s="7"/>
      <c r="E261" s="7"/>
      <c r="F261" s="7"/>
      <c r="G261" s="7"/>
      <c r="H261" s="7"/>
      <c r="I261" s="7"/>
    </row>
    <row r="262" spans="1:9" x14ac:dyDescent="0.25">
      <c r="A262" s="7"/>
      <c r="B262" s="7"/>
      <c r="C262" s="7"/>
      <c r="D262" s="7"/>
      <c r="E262" s="7"/>
      <c r="F262" s="7"/>
      <c r="G262" s="7"/>
      <c r="H262" s="7"/>
      <c r="I262" s="7"/>
    </row>
    <row r="263" spans="1:9" x14ac:dyDescent="0.25">
      <c r="A263" s="7"/>
      <c r="B263" s="7"/>
      <c r="C263" s="7"/>
      <c r="D263" s="7"/>
      <c r="E263" s="7"/>
      <c r="F263" s="7"/>
      <c r="G263" s="7"/>
      <c r="H263" s="7"/>
      <c r="I263" s="7"/>
    </row>
    <row r="264" spans="1:9" x14ac:dyDescent="0.25">
      <c r="A264" s="7"/>
      <c r="B264" s="7"/>
      <c r="C264" s="7"/>
      <c r="D264" s="7"/>
      <c r="E264" s="7"/>
      <c r="F264" s="7"/>
      <c r="G264" s="7"/>
      <c r="H264" s="7"/>
      <c r="I264" s="7"/>
    </row>
    <row r="265" spans="1:9" x14ac:dyDescent="0.25">
      <c r="A265" s="7"/>
      <c r="B265" s="7"/>
      <c r="C265" s="7"/>
      <c r="D265" s="7"/>
      <c r="E265" s="7"/>
      <c r="F265" s="7"/>
      <c r="G265" s="7"/>
      <c r="H265" s="7"/>
      <c r="I265" s="7"/>
    </row>
    <row r="266" spans="1:9" x14ac:dyDescent="0.25">
      <c r="A266" s="7"/>
      <c r="B266" s="7"/>
      <c r="C266" s="7"/>
      <c r="D266" s="7"/>
      <c r="E266" s="7"/>
      <c r="F266" s="7"/>
      <c r="G266" s="7"/>
      <c r="H266" s="7"/>
      <c r="I266" s="7"/>
    </row>
    <row r="267" spans="1:9" x14ac:dyDescent="0.25">
      <c r="A267" s="7"/>
      <c r="B267" s="7"/>
      <c r="C267" s="7"/>
      <c r="D267" s="7"/>
      <c r="E267" s="7"/>
      <c r="F267" s="7"/>
      <c r="G267" s="7"/>
      <c r="H267" s="7"/>
      <c r="I267" s="7"/>
    </row>
    <row r="268" spans="1:9" x14ac:dyDescent="0.25">
      <c r="A268" s="7"/>
      <c r="B268" s="7"/>
      <c r="C268" s="7"/>
      <c r="D268" s="7"/>
      <c r="E268" s="7"/>
      <c r="F268" s="7"/>
      <c r="G268" s="7"/>
      <c r="H268" s="7"/>
      <c r="I268" s="7"/>
    </row>
    <row r="269" spans="1:9" x14ac:dyDescent="0.25">
      <c r="A269" s="7"/>
      <c r="B269" s="7"/>
      <c r="C269" s="7"/>
      <c r="D269" s="7"/>
      <c r="E269" s="7"/>
      <c r="F269" s="7"/>
      <c r="G269" s="7"/>
      <c r="H269" s="7"/>
      <c r="I269" s="7"/>
    </row>
    <row r="270" spans="1:9" x14ac:dyDescent="0.25">
      <c r="A270" s="7"/>
      <c r="B270" s="7"/>
      <c r="C270" s="7"/>
      <c r="D270" s="7"/>
      <c r="E270" s="7"/>
      <c r="F270" s="7"/>
      <c r="G270" s="7"/>
      <c r="H270" s="7"/>
      <c r="I270" s="7"/>
    </row>
    <row r="271" spans="1:9" x14ac:dyDescent="0.25">
      <c r="A271" s="7"/>
      <c r="B271" s="7"/>
      <c r="C271" s="7"/>
      <c r="D271" s="7"/>
      <c r="E271" s="7"/>
      <c r="F271" s="7"/>
      <c r="G271" s="7"/>
      <c r="H271" s="7"/>
      <c r="I271" s="7"/>
    </row>
    <row r="272" spans="1:9" x14ac:dyDescent="0.25">
      <c r="A272" s="7"/>
      <c r="B272" s="7"/>
      <c r="C272" s="7"/>
      <c r="D272" s="7"/>
      <c r="E272" s="7"/>
      <c r="F272" s="7"/>
      <c r="G272" s="7"/>
      <c r="H272" s="7"/>
      <c r="I272" s="7"/>
    </row>
    <row r="273" spans="1:9" x14ac:dyDescent="0.25">
      <c r="A273" s="7"/>
      <c r="B273" s="7"/>
      <c r="C273" s="7"/>
      <c r="D273" s="7"/>
      <c r="E273" s="7"/>
      <c r="F273" s="7"/>
      <c r="G273" s="7"/>
      <c r="H273" s="7"/>
      <c r="I273" s="7"/>
    </row>
    <row r="274" spans="1:9" x14ac:dyDescent="0.25">
      <c r="A274" s="7"/>
      <c r="B274" s="7"/>
      <c r="C274" s="7"/>
      <c r="D274" s="7"/>
      <c r="E274" s="7"/>
      <c r="F274" s="7"/>
      <c r="G274" s="7"/>
      <c r="H274" s="7"/>
      <c r="I274" s="7"/>
    </row>
    <row r="275" spans="1:9" x14ac:dyDescent="0.25">
      <c r="A275" s="7"/>
      <c r="B275" s="7"/>
      <c r="C275" s="7"/>
      <c r="D275" s="7"/>
      <c r="E275" s="7"/>
      <c r="F275" s="7"/>
      <c r="G275" s="7"/>
      <c r="H275" s="7"/>
      <c r="I275" s="7"/>
    </row>
    <row r="276" spans="1:9" x14ac:dyDescent="0.25">
      <c r="A276" s="7"/>
      <c r="B276" s="7"/>
      <c r="C276" s="7"/>
      <c r="D276" s="7"/>
      <c r="E276" s="7"/>
      <c r="F276" s="7"/>
      <c r="G276" s="7"/>
      <c r="H276" s="7"/>
      <c r="I276" s="7"/>
    </row>
    <row r="277" spans="1:9" x14ac:dyDescent="0.25">
      <c r="A277" s="7"/>
      <c r="B277" s="7"/>
      <c r="C277" s="7"/>
      <c r="D277" s="7"/>
      <c r="E277" s="7"/>
      <c r="F277" s="7"/>
      <c r="G277" s="7"/>
      <c r="H277" s="7"/>
      <c r="I277" s="7"/>
    </row>
    <row r="278" spans="1:9" x14ac:dyDescent="0.25">
      <c r="A278" s="7"/>
      <c r="B278" s="7"/>
      <c r="C278" s="7"/>
      <c r="D278" s="7"/>
      <c r="E278" s="7"/>
      <c r="F278" s="7"/>
      <c r="G278" s="7"/>
      <c r="H278" s="7"/>
      <c r="I278" s="7"/>
    </row>
    <row r="279" spans="1:9" x14ac:dyDescent="0.25">
      <c r="A279" s="7"/>
      <c r="B279" s="7"/>
      <c r="C279" s="7"/>
      <c r="D279" s="7"/>
      <c r="E279" s="7"/>
      <c r="F279" s="7"/>
      <c r="G279" s="7"/>
      <c r="H279" s="7"/>
      <c r="I279" s="7"/>
    </row>
    <row r="280" spans="1:9" x14ac:dyDescent="0.25">
      <c r="A280" s="7"/>
      <c r="B280" s="7"/>
      <c r="C280" s="7"/>
      <c r="D280" s="7"/>
      <c r="E280" s="7"/>
      <c r="F280" s="7"/>
      <c r="G280" s="7"/>
      <c r="H280" s="7"/>
      <c r="I280" s="7"/>
    </row>
    <row r="281" spans="1:9" x14ac:dyDescent="0.25">
      <c r="A281" s="7"/>
      <c r="B281" s="7"/>
      <c r="C281" s="7"/>
      <c r="D281" s="7"/>
      <c r="E281" s="7"/>
      <c r="F281" s="7"/>
      <c r="G281" s="7"/>
      <c r="H281" s="7"/>
      <c r="I281" s="7"/>
    </row>
    <row r="282" spans="1:9" x14ac:dyDescent="0.25">
      <c r="A282" s="7"/>
      <c r="B282" s="7"/>
      <c r="C282" s="7"/>
      <c r="D282" s="7"/>
      <c r="E282" s="7"/>
      <c r="F282" s="7"/>
      <c r="G282" s="7"/>
      <c r="H282" s="7"/>
      <c r="I282" s="7"/>
    </row>
    <row r="283" spans="1:9" x14ac:dyDescent="0.25">
      <c r="A283" s="7"/>
      <c r="B283" s="7"/>
      <c r="C283" s="7"/>
      <c r="D283" s="7"/>
      <c r="E283" s="7"/>
      <c r="F283" s="7"/>
      <c r="G283" s="7"/>
      <c r="H283" s="7"/>
      <c r="I283" s="7"/>
    </row>
    <row r="284" spans="1:9" x14ac:dyDescent="0.25">
      <c r="A284" s="7"/>
      <c r="B284" s="7"/>
      <c r="C284" s="7"/>
      <c r="D284" s="7"/>
      <c r="E284" s="7"/>
      <c r="F284" s="7"/>
      <c r="G284" s="7"/>
      <c r="H284" s="7"/>
      <c r="I284" s="7"/>
    </row>
  </sheetData>
  <mergeCells count="2">
    <mergeCell ref="A1:J1"/>
    <mergeCell ref="A2:J2"/>
  </mergeCells>
  <phoneticPr fontId="0" type="noConversion"/>
  <printOptions horizontalCentered="1"/>
  <pageMargins left="0.75" right="0.75" top="0.75" bottom="0.75" header="0.5" footer="0.5"/>
  <pageSetup scale="95" orientation="portrait" horizontalDpi="300" verticalDpi="300" r:id="rId1"/>
  <headerFooter alignWithMargins="0"/>
  <rowBreaks count="4" manualBreakCount="4">
    <brk id="55" max="8" man="1"/>
    <brk id="107" max="16383" man="1"/>
    <brk id="159" max="16383" man="1"/>
    <brk id="21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34"/>
  <sheetViews>
    <sheetView tabSelected="1" zoomScaleNormal="100" workbookViewId="0">
      <selection activeCell="N5" sqref="N5"/>
    </sheetView>
  </sheetViews>
  <sheetFormatPr defaultRowHeight="15.75" x14ac:dyDescent="0.25"/>
  <cols>
    <col min="1" max="16384" width="9.140625" style="18"/>
  </cols>
  <sheetData>
    <row r="1" spans="1:10" ht="21" x14ac:dyDescent="0.35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6.5" thickBot="1" x14ac:dyDescent="0.3">
      <c r="A2" s="41" t="str">
        <f>IF(Survey!A3="(Enter Hospital Name here)","",Survey!A3)</f>
        <v/>
      </c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5">
      <c r="A3" s="71"/>
      <c r="B3" s="72"/>
      <c r="C3" s="72"/>
      <c r="D3" s="72"/>
      <c r="E3" s="73"/>
      <c r="F3" s="71"/>
      <c r="G3" s="72"/>
      <c r="H3" s="72"/>
      <c r="I3" s="72"/>
      <c r="J3" s="73"/>
    </row>
    <row r="4" spans="1:10" x14ac:dyDescent="0.25">
      <c r="A4" s="74"/>
      <c r="B4" s="32"/>
      <c r="C4" s="32"/>
      <c r="D4" s="32"/>
      <c r="E4" s="75"/>
      <c r="F4" s="74"/>
      <c r="G4" s="32"/>
      <c r="H4" s="32"/>
      <c r="I4" s="32"/>
      <c r="J4" s="75"/>
    </row>
    <row r="5" spans="1:10" x14ac:dyDescent="0.25">
      <c r="A5" s="74"/>
      <c r="B5" s="32"/>
      <c r="C5" s="32"/>
      <c r="D5" s="32"/>
      <c r="E5" s="75"/>
      <c r="F5" s="74"/>
      <c r="G5" s="32"/>
      <c r="H5" s="32"/>
      <c r="I5" s="32"/>
      <c r="J5" s="75"/>
    </row>
    <row r="6" spans="1:10" x14ac:dyDescent="0.25">
      <c r="A6" s="74"/>
      <c r="B6" s="32"/>
      <c r="C6" s="32"/>
      <c r="D6" s="32"/>
      <c r="E6" s="75"/>
      <c r="F6" s="74"/>
      <c r="G6" s="32"/>
      <c r="H6" s="32"/>
      <c r="I6" s="32"/>
      <c r="J6" s="75"/>
    </row>
    <row r="7" spans="1:10" x14ac:dyDescent="0.25">
      <c r="A7" s="74"/>
      <c r="B7" s="32">
        <v>1</v>
      </c>
      <c r="C7" s="32"/>
      <c r="D7" s="32"/>
      <c r="E7" s="75"/>
      <c r="F7" s="74"/>
      <c r="G7" s="32">
        <v>2</v>
      </c>
      <c r="H7" s="32"/>
      <c r="I7" s="32"/>
      <c r="J7" s="75"/>
    </row>
    <row r="8" spans="1:10" x14ac:dyDescent="0.25">
      <c r="A8" s="74"/>
      <c r="B8" s="32"/>
      <c r="C8" s="32"/>
      <c r="D8" s="32"/>
      <c r="E8" s="75"/>
      <c r="F8" s="74"/>
      <c r="G8" s="32"/>
      <c r="H8" s="32"/>
      <c r="I8" s="32"/>
      <c r="J8" s="75"/>
    </row>
    <row r="9" spans="1:10" x14ac:dyDescent="0.25">
      <c r="A9" s="74"/>
      <c r="B9" s="32"/>
      <c r="C9" s="32"/>
      <c r="D9" s="32"/>
      <c r="E9" s="75"/>
      <c r="F9" s="74"/>
      <c r="G9" s="32"/>
      <c r="H9" s="32"/>
      <c r="I9" s="32"/>
      <c r="J9" s="75"/>
    </row>
    <row r="10" spans="1:10" x14ac:dyDescent="0.25">
      <c r="A10" s="74"/>
      <c r="B10" s="32"/>
      <c r="C10" s="32"/>
      <c r="D10" s="32"/>
      <c r="E10" s="75"/>
      <c r="F10" s="74"/>
      <c r="G10" s="32"/>
      <c r="H10" s="32"/>
      <c r="I10" s="32"/>
      <c r="J10" s="75"/>
    </row>
    <row r="11" spans="1:10" x14ac:dyDescent="0.25">
      <c r="A11" s="74"/>
      <c r="B11" s="32"/>
      <c r="C11" s="32"/>
      <c r="D11" s="32"/>
      <c r="E11" s="75"/>
      <c r="F11" s="74"/>
      <c r="G11" s="32"/>
      <c r="H11" s="32"/>
      <c r="I11" s="32"/>
      <c r="J11" s="75"/>
    </row>
    <row r="12" spans="1:10" x14ac:dyDescent="0.25">
      <c r="A12" s="74"/>
      <c r="B12" s="32"/>
      <c r="C12" s="32"/>
      <c r="D12" s="32"/>
      <c r="E12" s="75"/>
      <c r="F12" s="74"/>
      <c r="G12" s="32"/>
      <c r="H12" s="32"/>
      <c r="I12" s="32"/>
      <c r="J12" s="75"/>
    </row>
    <row r="13" spans="1:10" ht="16.5" thickBot="1" x14ac:dyDescent="0.3">
      <c r="A13" s="76"/>
      <c r="B13" s="77"/>
      <c r="C13" s="77"/>
      <c r="D13" s="77"/>
      <c r="E13" s="78"/>
      <c r="F13" s="76"/>
      <c r="G13" s="77"/>
      <c r="H13" s="77"/>
      <c r="I13" s="77"/>
      <c r="J13" s="78"/>
    </row>
    <row r="14" spans="1:10" x14ac:dyDescent="0.25">
      <c r="A14" s="71"/>
      <c r="B14" s="72"/>
      <c r="C14" s="72"/>
      <c r="D14" s="72"/>
      <c r="E14" s="73"/>
      <c r="F14" s="71"/>
      <c r="G14" s="72"/>
      <c r="H14" s="72"/>
      <c r="I14" s="72"/>
      <c r="J14" s="73"/>
    </row>
    <row r="15" spans="1:10" x14ac:dyDescent="0.25">
      <c r="A15" s="74"/>
      <c r="B15" s="32"/>
      <c r="C15" s="32"/>
      <c r="D15" s="32"/>
      <c r="E15" s="75"/>
      <c r="F15" s="74"/>
      <c r="G15" s="32"/>
      <c r="H15" s="32"/>
      <c r="I15" s="32"/>
      <c r="J15" s="75"/>
    </row>
    <row r="16" spans="1:10" x14ac:dyDescent="0.25">
      <c r="A16" s="74"/>
      <c r="B16" s="32"/>
      <c r="C16" s="32"/>
      <c r="D16" s="32"/>
      <c r="E16" s="75"/>
      <c r="F16" s="74"/>
      <c r="G16" s="32"/>
      <c r="H16" s="32"/>
      <c r="I16" s="32"/>
      <c r="J16" s="75"/>
    </row>
    <row r="17" spans="1:10" x14ac:dyDescent="0.25">
      <c r="A17" s="74"/>
      <c r="B17" s="32"/>
      <c r="C17" s="32"/>
      <c r="D17" s="32"/>
      <c r="E17" s="75"/>
      <c r="F17" s="74"/>
      <c r="G17" s="32"/>
      <c r="H17" s="32"/>
      <c r="I17" s="32"/>
      <c r="J17" s="75"/>
    </row>
    <row r="18" spans="1:10" x14ac:dyDescent="0.25">
      <c r="A18" s="74"/>
      <c r="B18" s="32">
        <v>3</v>
      </c>
      <c r="C18" s="32"/>
      <c r="D18" s="32"/>
      <c r="E18" s="75"/>
      <c r="F18" s="74"/>
      <c r="G18" s="32">
        <v>4</v>
      </c>
      <c r="H18" s="32"/>
      <c r="I18" s="32"/>
      <c r="J18" s="75"/>
    </row>
    <row r="19" spans="1:10" x14ac:dyDescent="0.25">
      <c r="A19" s="74"/>
      <c r="B19" s="32"/>
      <c r="C19" s="32"/>
      <c r="D19" s="32"/>
      <c r="E19" s="75"/>
      <c r="F19" s="74"/>
      <c r="G19" s="32"/>
      <c r="H19" s="32"/>
      <c r="I19" s="32"/>
      <c r="J19" s="75"/>
    </row>
    <row r="20" spans="1:10" x14ac:dyDescent="0.25">
      <c r="A20" s="74"/>
      <c r="B20" s="32"/>
      <c r="C20" s="32"/>
      <c r="D20" s="32"/>
      <c r="E20" s="75"/>
      <c r="F20" s="74"/>
      <c r="G20" s="32"/>
      <c r="H20" s="32"/>
      <c r="I20" s="32"/>
      <c r="J20" s="75"/>
    </row>
    <row r="21" spans="1:10" x14ac:dyDescent="0.25">
      <c r="A21" s="74"/>
      <c r="B21" s="32"/>
      <c r="C21" s="32"/>
      <c r="D21" s="32"/>
      <c r="E21" s="75"/>
      <c r="F21" s="74"/>
      <c r="G21" s="32"/>
      <c r="H21" s="32"/>
      <c r="I21" s="32"/>
      <c r="J21" s="75"/>
    </row>
    <row r="22" spans="1:10" x14ac:dyDescent="0.25">
      <c r="A22" s="74"/>
      <c r="B22" s="32"/>
      <c r="C22" s="32"/>
      <c r="D22" s="32"/>
      <c r="E22" s="75"/>
      <c r="F22" s="74"/>
      <c r="G22" s="32"/>
      <c r="H22" s="32"/>
      <c r="I22" s="32"/>
      <c r="J22" s="75"/>
    </row>
    <row r="23" spans="1:10" x14ac:dyDescent="0.25">
      <c r="A23" s="74"/>
      <c r="B23" s="32"/>
      <c r="C23" s="32"/>
      <c r="D23" s="32"/>
      <c r="E23" s="75"/>
      <c r="F23" s="74"/>
      <c r="G23" s="32"/>
      <c r="H23" s="32"/>
      <c r="I23" s="32"/>
      <c r="J23" s="75"/>
    </row>
    <row r="24" spans="1:10" ht="16.5" thickBot="1" x14ac:dyDescent="0.3">
      <c r="A24" s="76"/>
      <c r="B24" s="77"/>
      <c r="C24" s="77"/>
      <c r="D24" s="77"/>
      <c r="E24" s="78"/>
      <c r="F24" s="76"/>
      <c r="G24" s="77"/>
      <c r="H24" s="77"/>
      <c r="I24" s="77"/>
      <c r="J24" s="78"/>
    </row>
    <row r="25" spans="1:10" x14ac:dyDescent="0.25">
      <c r="A25" s="71"/>
      <c r="B25" s="72"/>
      <c r="C25" s="72"/>
      <c r="D25" s="72"/>
      <c r="E25" s="73"/>
      <c r="F25" s="71"/>
      <c r="G25" s="72"/>
      <c r="H25" s="72"/>
      <c r="I25" s="72"/>
      <c r="J25" s="73"/>
    </row>
    <row r="26" spans="1:10" x14ac:dyDescent="0.25">
      <c r="A26" s="74"/>
      <c r="B26" s="32"/>
      <c r="C26" s="32"/>
      <c r="D26" s="32"/>
      <c r="E26" s="75"/>
      <c r="F26" s="74"/>
      <c r="G26" s="32"/>
      <c r="H26" s="32"/>
      <c r="I26" s="32"/>
      <c r="J26" s="75"/>
    </row>
    <row r="27" spans="1:10" x14ac:dyDescent="0.25">
      <c r="A27" s="74"/>
      <c r="B27" s="32"/>
      <c r="C27" s="32"/>
      <c r="D27" s="32"/>
      <c r="E27" s="75"/>
      <c r="F27" s="74"/>
      <c r="G27" s="32"/>
      <c r="H27" s="32"/>
      <c r="I27" s="32"/>
      <c r="J27" s="75"/>
    </row>
    <row r="28" spans="1:10" x14ac:dyDescent="0.25">
      <c r="A28" s="74"/>
      <c r="B28" s="32"/>
      <c r="C28" s="32"/>
      <c r="D28" s="32"/>
      <c r="E28" s="75"/>
      <c r="F28" s="74"/>
      <c r="G28" s="32"/>
      <c r="H28" s="32"/>
      <c r="I28" s="32"/>
      <c r="J28" s="75"/>
    </row>
    <row r="29" spans="1:10" x14ac:dyDescent="0.25">
      <c r="A29" s="74"/>
      <c r="B29" s="32">
        <v>5</v>
      </c>
      <c r="C29" s="32"/>
      <c r="D29" s="32"/>
      <c r="E29" s="75"/>
      <c r="F29" s="74"/>
      <c r="G29" s="32">
        <v>6</v>
      </c>
      <c r="H29" s="32"/>
      <c r="I29" s="32"/>
      <c r="J29" s="75"/>
    </row>
    <row r="30" spans="1:10" x14ac:dyDescent="0.25">
      <c r="A30" s="74"/>
      <c r="B30" s="32"/>
      <c r="C30" s="32"/>
      <c r="D30" s="32"/>
      <c r="E30" s="75"/>
      <c r="F30" s="74"/>
      <c r="G30" s="32"/>
      <c r="H30" s="32"/>
      <c r="I30" s="32"/>
      <c r="J30" s="75"/>
    </row>
    <row r="31" spans="1:10" x14ac:dyDescent="0.25">
      <c r="A31" s="74"/>
      <c r="B31" s="32"/>
      <c r="C31" s="32"/>
      <c r="D31" s="32"/>
      <c r="E31" s="75"/>
      <c r="F31" s="74"/>
      <c r="G31" s="32"/>
      <c r="H31" s="32"/>
      <c r="I31" s="32"/>
      <c r="J31" s="75"/>
    </row>
    <row r="32" spans="1:10" x14ac:dyDescent="0.25">
      <c r="A32" s="74"/>
      <c r="B32" s="32"/>
      <c r="C32" s="32"/>
      <c r="D32" s="32"/>
      <c r="E32" s="75"/>
      <c r="F32" s="74"/>
      <c r="G32" s="32"/>
      <c r="H32" s="32"/>
      <c r="I32" s="32"/>
      <c r="J32" s="75"/>
    </row>
    <row r="33" spans="1:10" x14ac:dyDescent="0.25">
      <c r="A33" s="74"/>
      <c r="B33" s="32"/>
      <c r="C33" s="32"/>
      <c r="D33" s="32"/>
      <c r="E33" s="75"/>
      <c r="F33" s="74"/>
      <c r="G33" s="32"/>
      <c r="H33" s="32"/>
      <c r="I33" s="32"/>
      <c r="J33" s="75"/>
    </row>
    <row r="34" spans="1:10" x14ac:dyDescent="0.25">
      <c r="A34" s="74"/>
      <c r="B34" s="32"/>
      <c r="C34" s="32"/>
      <c r="D34" s="32"/>
      <c r="E34" s="75"/>
      <c r="F34" s="74"/>
      <c r="G34" s="32"/>
      <c r="H34" s="32"/>
      <c r="I34" s="32"/>
      <c r="J34" s="75"/>
    </row>
    <row r="35" spans="1:10" ht="16.5" thickBot="1" x14ac:dyDescent="0.3">
      <c r="A35" s="76"/>
      <c r="B35" s="77"/>
      <c r="C35" s="77"/>
      <c r="D35" s="77"/>
      <c r="E35" s="78"/>
      <c r="F35" s="76"/>
      <c r="G35" s="77"/>
      <c r="H35" s="77"/>
      <c r="I35" s="77"/>
      <c r="J35" s="78"/>
    </row>
    <row r="36" spans="1:10" x14ac:dyDescent="0.25">
      <c r="A36" s="71"/>
      <c r="B36" s="72"/>
      <c r="C36" s="72"/>
      <c r="D36" s="72"/>
      <c r="E36" s="73"/>
      <c r="F36" s="71"/>
      <c r="G36" s="72"/>
      <c r="H36" s="72"/>
      <c r="I36" s="72"/>
      <c r="J36" s="73"/>
    </row>
    <row r="37" spans="1:10" x14ac:dyDescent="0.25">
      <c r="A37" s="74"/>
      <c r="B37" s="32"/>
      <c r="C37" s="32"/>
      <c r="D37" s="32"/>
      <c r="E37" s="75"/>
      <c r="F37" s="74"/>
      <c r="G37" s="32"/>
      <c r="H37" s="32"/>
      <c r="I37" s="32"/>
      <c r="J37" s="75"/>
    </row>
    <row r="38" spans="1:10" x14ac:dyDescent="0.25">
      <c r="A38" s="74"/>
      <c r="B38" s="32"/>
      <c r="C38" s="32"/>
      <c r="D38" s="32"/>
      <c r="E38" s="75"/>
      <c r="F38" s="74"/>
      <c r="G38" s="32"/>
      <c r="H38" s="32"/>
      <c r="I38" s="32"/>
      <c r="J38" s="75"/>
    </row>
    <row r="39" spans="1:10" x14ac:dyDescent="0.25">
      <c r="A39" s="74"/>
      <c r="B39" s="32"/>
      <c r="C39" s="32"/>
      <c r="D39" s="32"/>
      <c r="E39" s="75"/>
      <c r="F39" s="74"/>
      <c r="G39" s="32"/>
      <c r="H39" s="32"/>
      <c r="I39" s="32"/>
      <c r="J39" s="75"/>
    </row>
    <row r="40" spans="1:10" x14ac:dyDescent="0.25">
      <c r="A40" s="74"/>
      <c r="B40" s="32">
        <v>7</v>
      </c>
      <c r="C40" s="32"/>
      <c r="D40" s="32"/>
      <c r="E40" s="75"/>
      <c r="F40" s="74"/>
      <c r="G40" s="32">
        <v>8</v>
      </c>
      <c r="H40" s="32"/>
      <c r="I40" s="32"/>
      <c r="J40" s="75"/>
    </row>
    <row r="41" spans="1:10" x14ac:dyDescent="0.25">
      <c r="A41" s="74"/>
      <c r="B41" s="32"/>
      <c r="C41" s="32"/>
      <c r="D41" s="32"/>
      <c r="E41" s="75"/>
      <c r="F41" s="74"/>
      <c r="G41" s="32"/>
      <c r="H41" s="32"/>
      <c r="I41" s="32"/>
      <c r="J41" s="75"/>
    </row>
    <row r="42" spans="1:10" x14ac:dyDescent="0.25">
      <c r="A42" s="74"/>
      <c r="B42" s="32"/>
      <c r="C42" s="32"/>
      <c r="D42" s="32"/>
      <c r="E42" s="75"/>
      <c r="F42" s="74"/>
      <c r="G42" s="32"/>
      <c r="H42" s="32"/>
      <c r="I42" s="32"/>
      <c r="J42" s="75"/>
    </row>
    <row r="43" spans="1:10" x14ac:dyDescent="0.25">
      <c r="A43" s="74"/>
      <c r="B43" s="32"/>
      <c r="C43" s="32"/>
      <c r="D43" s="32"/>
      <c r="E43" s="75"/>
      <c r="F43" s="74"/>
      <c r="G43" s="32"/>
      <c r="H43" s="32"/>
      <c r="I43" s="32"/>
      <c r="J43" s="75"/>
    </row>
    <row r="44" spans="1:10" x14ac:dyDescent="0.25">
      <c r="A44" s="74"/>
      <c r="B44" s="32"/>
      <c r="C44" s="32"/>
      <c r="D44" s="32"/>
      <c r="E44" s="75"/>
      <c r="F44" s="74"/>
      <c r="G44" s="32"/>
      <c r="H44" s="32"/>
      <c r="I44" s="32"/>
      <c r="J44" s="75"/>
    </row>
    <row r="45" spans="1:10" x14ac:dyDescent="0.25">
      <c r="A45" s="74"/>
      <c r="B45" s="32"/>
      <c r="C45" s="32"/>
      <c r="D45" s="32"/>
      <c r="E45" s="75"/>
      <c r="F45" s="74"/>
      <c r="G45" s="32"/>
      <c r="H45" s="32"/>
      <c r="I45" s="32"/>
      <c r="J45" s="75"/>
    </row>
    <row r="46" spans="1:10" ht="16.5" thickBot="1" x14ac:dyDescent="0.3">
      <c r="A46" s="76"/>
      <c r="B46" s="77"/>
      <c r="C46" s="77"/>
      <c r="D46" s="77"/>
      <c r="E46" s="78"/>
      <c r="F46" s="76"/>
      <c r="G46" s="77"/>
      <c r="H46" s="77"/>
      <c r="I46" s="77"/>
      <c r="J46" s="78"/>
    </row>
    <row r="47" spans="1:10" x14ac:dyDescent="0.25">
      <c r="A47" s="71"/>
      <c r="B47" s="72"/>
      <c r="C47" s="72"/>
      <c r="D47" s="72"/>
      <c r="E47" s="73"/>
      <c r="F47" s="71"/>
      <c r="G47" s="72"/>
      <c r="H47" s="72"/>
      <c r="I47" s="72"/>
      <c r="J47" s="73"/>
    </row>
    <row r="48" spans="1:10" x14ac:dyDescent="0.25">
      <c r="A48" s="74"/>
      <c r="B48" s="32"/>
      <c r="C48" s="32"/>
      <c r="D48" s="32"/>
      <c r="E48" s="75"/>
      <c r="F48" s="74"/>
      <c r="G48" s="32"/>
      <c r="H48" s="32"/>
      <c r="I48" s="32"/>
      <c r="J48" s="75"/>
    </row>
    <row r="49" spans="1:10" x14ac:dyDescent="0.25">
      <c r="A49" s="74"/>
      <c r="B49" s="32"/>
      <c r="C49" s="32"/>
      <c r="D49" s="32"/>
      <c r="E49" s="75"/>
      <c r="F49" s="74"/>
      <c r="G49" s="32"/>
      <c r="H49" s="32"/>
      <c r="I49" s="32"/>
      <c r="J49" s="75"/>
    </row>
    <row r="50" spans="1:10" x14ac:dyDescent="0.25">
      <c r="A50" s="74"/>
      <c r="B50" s="32"/>
      <c r="C50" s="32"/>
      <c r="D50" s="32"/>
      <c r="E50" s="75"/>
      <c r="F50" s="74"/>
      <c r="G50" s="32"/>
      <c r="H50" s="32"/>
      <c r="I50" s="32"/>
      <c r="J50" s="75"/>
    </row>
    <row r="51" spans="1:10" x14ac:dyDescent="0.25">
      <c r="A51" s="74"/>
      <c r="B51" s="32">
        <v>9</v>
      </c>
      <c r="C51" s="32"/>
      <c r="D51" s="32"/>
      <c r="E51" s="75"/>
      <c r="F51" s="74"/>
      <c r="G51" s="32">
        <v>10</v>
      </c>
      <c r="H51" s="32"/>
      <c r="I51" s="32"/>
      <c r="J51" s="75"/>
    </row>
    <row r="52" spans="1:10" x14ac:dyDescent="0.25">
      <c r="A52" s="74"/>
      <c r="B52" s="32"/>
      <c r="C52" s="32"/>
      <c r="D52" s="32"/>
      <c r="E52" s="75"/>
      <c r="F52" s="74"/>
      <c r="G52" s="32"/>
      <c r="H52" s="32"/>
      <c r="I52" s="32"/>
      <c r="J52" s="75"/>
    </row>
    <row r="53" spans="1:10" x14ac:dyDescent="0.25">
      <c r="A53" s="74"/>
      <c r="B53" s="32"/>
      <c r="C53" s="32"/>
      <c r="D53" s="32"/>
      <c r="E53" s="75"/>
      <c r="F53" s="74"/>
      <c r="G53" s="32"/>
      <c r="H53" s="32"/>
      <c r="I53" s="32"/>
      <c r="J53" s="75"/>
    </row>
    <row r="54" spans="1:10" x14ac:dyDescent="0.25">
      <c r="A54" s="74"/>
      <c r="B54" s="32"/>
      <c r="C54" s="32"/>
      <c r="D54" s="32"/>
      <c r="E54" s="75"/>
      <c r="F54" s="74"/>
      <c r="G54" s="32"/>
      <c r="H54" s="32"/>
      <c r="I54" s="32"/>
      <c r="J54" s="75"/>
    </row>
    <row r="55" spans="1:10" x14ac:dyDescent="0.25">
      <c r="A55" s="74"/>
      <c r="B55" s="32"/>
      <c r="C55" s="32"/>
      <c r="D55" s="32"/>
      <c r="E55" s="75"/>
      <c r="F55" s="74"/>
      <c r="G55" s="32"/>
      <c r="H55" s="32"/>
      <c r="I55" s="32"/>
      <c r="J55" s="75"/>
    </row>
    <row r="56" spans="1:10" x14ac:dyDescent="0.25">
      <c r="A56" s="74"/>
      <c r="B56" s="32"/>
      <c r="C56" s="32"/>
      <c r="D56" s="32"/>
      <c r="E56" s="75"/>
      <c r="F56" s="74"/>
      <c r="G56" s="32"/>
      <c r="H56" s="32"/>
      <c r="I56" s="32"/>
      <c r="J56" s="75"/>
    </row>
    <row r="57" spans="1:10" ht="16.5" thickBot="1" x14ac:dyDescent="0.3">
      <c r="A57" s="76"/>
      <c r="B57" s="77"/>
      <c r="C57" s="77"/>
      <c r="D57" s="77"/>
      <c r="E57" s="78"/>
      <c r="F57" s="76"/>
      <c r="G57" s="77"/>
      <c r="H57" s="77"/>
      <c r="I57" s="77"/>
      <c r="J57" s="78"/>
    </row>
    <row r="58" spans="1:10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</row>
    <row r="59" spans="1:10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</row>
    <row r="60" spans="1:10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</row>
    <row r="61" spans="1:10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</row>
    <row r="62" spans="1:10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</row>
    <row r="63" spans="1:10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</row>
    <row r="64" spans="1:10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</row>
    <row r="65" spans="1:10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</row>
    <row r="66" spans="1:10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</row>
    <row r="67" spans="1:10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</row>
    <row r="68" spans="1:10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</row>
    <row r="69" spans="1:10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</row>
    <row r="70" spans="1:10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</row>
    <row r="71" spans="1:10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</row>
    <row r="72" spans="1:10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</row>
    <row r="73" spans="1:10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</row>
    <row r="74" spans="1:10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</row>
    <row r="75" spans="1:10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</row>
    <row r="76" spans="1:10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</row>
    <row r="77" spans="1:10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</row>
    <row r="78" spans="1:10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</row>
    <row r="79" spans="1:10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</row>
    <row r="80" spans="1:10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</row>
    <row r="81" spans="1:10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</row>
    <row r="82" spans="1:10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</row>
    <row r="83" spans="1:10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</row>
    <row r="84" spans="1:10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</row>
    <row r="85" spans="1:10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</row>
    <row r="86" spans="1:10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</row>
    <row r="87" spans="1:10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</row>
    <row r="88" spans="1:10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</row>
    <row r="89" spans="1:10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</row>
    <row r="90" spans="1:10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</row>
    <row r="91" spans="1:10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</row>
    <row r="92" spans="1:10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</row>
    <row r="93" spans="1:10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</row>
    <row r="94" spans="1:10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</row>
    <row r="95" spans="1:10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</row>
    <row r="96" spans="1:10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</row>
    <row r="97" spans="1:10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</row>
    <row r="98" spans="1:10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</row>
    <row r="99" spans="1:10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</row>
    <row r="100" spans="1:10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1:10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0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1:10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1:10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1:10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0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1:10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1:10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1:10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1:10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1:10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</row>
  </sheetData>
  <mergeCells count="2">
    <mergeCell ref="A1:J1"/>
    <mergeCell ref="A2:J2"/>
  </mergeCells>
  <phoneticPr fontId="0" type="noConversion"/>
  <printOptions horizontalCentered="1"/>
  <pageMargins left="0.5" right="0.5" top="0.5" bottom="0.5" header="0.5" footer="0.5"/>
  <pageSetup scale="99" orientation="portrait" horizontalDpi="300" verticalDpi="300" r:id="rId1"/>
  <headerFooter alignWithMargins="0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Survey</vt:lpstr>
      <vt:lpstr>Database</vt:lpstr>
      <vt:lpstr>Formulae</vt:lpstr>
      <vt:lpstr>Summary</vt:lpstr>
      <vt:lpstr>Big Graphs</vt:lpstr>
      <vt:lpstr>Tiny Graphs</vt:lpstr>
      <vt:lpstr>Catdatabase</vt:lpstr>
      <vt:lpstr>Database</vt:lpstr>
      <vt:lpstr>'Big Graphs'!Print_Area</vt:lpstr>
      <vt:lpstr>Formulae!Print_Area</vt:lpstr>
      <vt:lpstr>Summary!Print_Titles</vt:lpstr>
      <vt:lpstr>Survey!Print_Titles</vt:lpstr>
    </vt:vector>
  </TitlesOfParts>
  <Company>Schilling Informatics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Likert Scale Analysis</dc:title>
  <dc:subject>Simple Statistics</dc:subject>
  <dc:creator>Dennis Schilling</dc:creator>
  <dc:description>Averages of Likert Scale questions can be easily done, but shouldn't, if you really want to understand the responses</dc:description>
  <cp:lastModifiedBy>ALI JAVED</cp:lastModifiedBy>
  <cp:lastPrinted>2021-01-09T19:00:28Z</cp:lastPrinted>
  <dcterms:created xsi:type="dcterms:W3CDTF">1999-03-04T00:31:25Z</dcterms:created>
  <dcterms:modified xsi:type="dcterms:W3CDTF">2021-01-09T19:01:44Z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