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Javairia Maqsood\Dotxoft Work\Oct 10-2020\7-vehicle-maintenance-log-service-sheet-templates\2-templatelab.com\"/>
    </mc:Choice>
  </mc:AlternateContent>
  <xr:revisionPtr revIDLastSave="0" documentId="13_ncr:1_{F0C4F65E-4426-4A1D-915A-6DD3EE6469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utomotive Repair Tracker" sheetId="1" r:id="rId1"/>
  </sheets>
  <definedNames>
    <definedName name="ColumnTitle1">Repairs[[#Headers],[DATE]]</definedName>
    <definedName name="_xlnm.Print_Titles" localSheetId="0">'Automotive Repair Tracker'!$5:$5</definedName>
    <definedName name="RowTitleRegion1..C2">'Automotive Repair Tracker'!$B$2</definedName>
    <definedName name="RowTitleRegion2..C4">'Automotive Repair Tracker'!$B$3</definedName>
    <definedName name="RowTitleRegion3..E4">'Automotive Repair Tracker'!$D$3</definedName>
    <definedName name="Vehicle_1_Name">IF(RIGHT('Automotive Repair Tracker'!$B$3,5)="Total", TRIM(LEFT('Automotive Repair Tracker'!$B$3,SEARCH("TOTAL",'Automotive Repair Tracker'!$B$3)-1)),'Automotive Repair Tracker'!$B$3)</definedName>
    <definedName name="Vehicle_2_Name">IF(RIGHT('Automotive Repair Tracker'!$B$4,5)="Total", TRIM(LEFT('Automotive Repair Tracker'!$B$4,SEARCH("TOTAL",'Automotive Repair Tracker'!$B$4)-1)),'Automotive Repair Tracker'!$B$4)</definedName>
  </definedNames>
  <calcPr calcId="181029" iterate="1" iterateCount="5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B6" i="1"/>
  <c r="B7" i="1"/>
  <c r="B8" i="1"/>
  <c r="B9" i="1"/>
  <c r="B10" i="1"/>
  <c r="C4" i="1" l="1"/>
  <c r="C3" i="1"/>
  <c r="C2" i="1"/>
  <c r="D4" i="1" l="1"/>
  <c r="D3" i="1"/>
</calcChain>
</file>

<file path=xl/sharedStrings.xml><?xml version="1.0" encoding="utf-8"?>
<sst xmlns="http://schemas.openxmlformats.org/spreadsheetml/2006/main" count="24" uniqueCount="19">
  <si>
    <t>DATE</t>
  </si>
  <si>
    <t>VEHICLE</t>
  </si>
  <si>
    <t>AMOUNT</t>
  </si>
  <si>
    <t>WHERE</t>
  </si>
  <si>
    <t>DESCRIPTION</t>
  </si>
  <si>
    <t>Dealer</t>
  </si>
  <si>
    <t>Replaced radiator</t>
  </si>
  <si>
    <t>4 new tires</t>
  </si>
  <si>
    <t>Fixed Alignment</t>
  </si>
  <si>
    <t>Body Shop</t>
  </si>
  <si>
    <t>Collision repair</t>
  </si>
  <si>
    <t>100,000 mile inspection and tune-up</t>
  </si>
  <si>
    <t>GRAND TOTAL</t>
  </si>
  <si>
    <t>VEHICLE 1 TOTAL</t>
  </si>
  <si>
    <t>VEHICLE 2 TOTAL</t>
  </si>
  <si>
    <t>Tire Shop</t>
  </si>
  <si>
    <t>VEHICLE 1</t>
  </si>
  <si>
    <t>VEHICLE 2</t>
  </si>
  <si>
    <t>AUTOMOTIVE MAINTENANCE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</si>
</sst>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theme="3"/>
      <name val="Abadi MT Std Condensed"/>
      <family val="2"/>
    </font>
    <font>
      <sz val="14"/>
      <color theme="3"/>
      <name val="Abadi MT Std Condensed"/>
      <family val="2"/>
    </font>
    <font>
      <sz val="14"/>
      <color theme="4" tint="-0.499984740745262"/>
      <name val="Abadi MT Std Condensed"/>
      <family val="2"/>
    </font>
    <font>
      <b/>
      <sz val="14"/>
      <color theme="0"/>
      <name val="Abadi MT Std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horizontal="left" vertical="center" wrapText="1"/>
    </xf>
    <xf numFmtId="0" fontId="6" fillId="2" borderId="0" xfId="2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2" borderId="0" xfId="6" applyFont="1" applyAlignment="1">
      <alignment horizontal="right" vertical="center"/>
    </xf>
    <xf numFmtId="164" fontId="8" fillId="2" borderId="0" xfId="5" applyFont="1" applyAlignment="1">
      <alignment horizontal="right" vertical="center"/>
    </xf>
    <xf numFmtId="0" fontId="7" fillId="2" borderId="1" xfId="7" applyFont="1" applyAlignment="1">
      <alignment horizontal="right"/>
    </xf>
    <xf numFmtId="164" fontId="8" fillId="2" borderId="1" xfId="5" applyFont="1" applyBorder="1" applyAlignment="1">
      <alignment horizontal="right" vertical="center"/>
    </xf>
    <xf numFmtId="0" fontId="7" fillId="2" borderId="0" xfId="8" applyFont="1" applyAlignment="1">
      <alignment horizontal="right" vertical="top"/>
    </xf>
    <xf numFmtId="164" fontId="8" fillId="2" borderId="0" xfId="5" applyFont="1" applyAlignment="1">
      <alignment horizontal="right" vertical="top"/>
    </xf>
    <xf numFmtId="14" fontId="7" fillId="0" borderId="0" xfId="9" applyFont="1" applyFill="1" applyAlignment="1">
      <alignment horizontal="right" vertical="center"/>
    </xf>
    <xf numFmtId="164" fontId="9" fillId="3" borderId="2" xfId="1" applyFont="1" applyAlignment="1">
      <alignment horizontal="right" vertical="center"/>
    </xf>
    <xf numFmtId="0" fontId="9" fillId="3" borderId="2" xfId="4" applyFont="1" applyAlignment="1">
      <alignment horizontal="right" vertical="center" wrapText="1"/>
    </xf>
    <xf numFmtId="0" fontId="6" fillId="2" borderId="0" xfId="2" applyFont="1" applyAlignment="1">
      <alignment horizontal="left"/>
    </xf>
  </cellXfs>
  <cellStyles count="10">
    <cellStyle name="Currency" xfId="1" builtinId="4" customBuiltin="1"/>
    <cellStyle name="Currency [0]" xfId="5" builtinId="7" customBuiltin="1"/>
    <cellStyle name="Date" xfId="3" xr:uid="{00000000-0005-0000-0000-000002000000}"/>
    <cellStyle name="Dates" xfId="9" xr:uid="{00000000-0005-0000-0000-000003000000}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Vehicle" xfId="4" xr:uid="{00000000-0005-0000-0000-000009000000}"/>
  </cellStyles>
  <dxfs count="9">
    <dxf>
      <font>
        <strike val="0"/>
        <outline val="0"/>
        <shadow val="0"/>
        <u val="none"/>
        <vertAlign val="baseline"/>
        <sz val="14"/>
        <name val="Abadi MT Std Condensed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 Condensed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 Condensed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 Condensed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 Condensed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 Condensed"/>
        <family val="2"/>
        <scheme val="none"/>
      </font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Abadi MT Std Condensed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Automotive Repair Tracker" defaultPivotStyle="PivotStyleLight16">
    <tableStyle name="Automotive Repair Tracker" pivot="0" count="2" xr9:uid="{00000000-0011-0000-FFFF-FFFF00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pairs" displayName="Repairs" ref="B5:F10" totalsRowShown="0" headerRowDxfId="1" dataDxfId="0" headerRowCellStyle="Normal">
  <autoFilter ref="B5:F10" xr:uid="{00000000-0009-0000-0100-000001000000}"/>
  <tableColumns count="5">
    <tableColumn id="1" xr3:uid="{00000000-0010-0000-0000-000001000000}" name="DATE" dataDxfId="6" dataCellStyle="Dates"/>
    <tableColumn id="2" xr3:uid="{00000000-0010-0000-0000-000002000000}" name="AMOUNT" dataDxfId="5" dataCellStyle="Currency"/>
    <tableColumn id="8" xr3:uid="{00000000-0010-0000-0000-000008000000}" name="VEHICLE" dataDxfId="4" dataCellStyle="Vehicle"/>
    <tableColumn id="3" xr3:uid="{00000000-0010-0000-0000-000003000000}" name="WHERE" dataDxfId="3" dataCellStyle="Normal"/>
    <tableColumn id="4" xr3:uid="{00000000-0010-0000-0000-000004000000}" name="DESCRIPTION" dataDxfId="2" dataCellStyle="Normal"/>
  </tableColumns>
  <tableStyleInfo name="Automotive Repair Tracker" showFirstColumn="0" showLastColumn="0" showRowStripes="1" showColumnStripes="0"/>
  <extLst>
    <ext xmlns:x14="http://schemas.microsoft.com/office/spreadsheetml/2009/9/main" uri="{504A1905-F514-4f6f-8877-14C23A59335A}">
      <x14:table altTextSummary="Enter Date, Amount, Vehicle, Where repaired, and Description in this table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10"/>
  <sheetViews>
    <sheetView showGridLines="0" tabSelected="1" zoomScaleNormal="100" workbookViewId="0">
      <selection activeCell="F4" sqref="F4"/>
    </sheetView>
  </sheetViews>
  <sheetFormatPr defaultRowHeight="30" customHeight="1" x14ac:dyDescent="0.3"/>
  <cols>
    <col min="1" max="1" width="2.6640625" style="2" customWidth="1"/>
    <col min="2" max="2" width="21" style="2" customWidth="1"/>
    <col min="3" max="3" width="19" style="2" customWidth="1"/>
    <col min="4" max="4" width="20.33203125" style="2" customWidth="1"/>
    <col min="5" max="5" width="30.33203125" style="2" customWidth="1"/>
    <col min="6" max="6" width="51.5546875" style="2" customWidth="1"/>
    <col min="7" max="7" width="2.6640625" style="2" customWidth="1"/>
    <col min="8" max="16384" width="8.88671875" style="2"/>
  </cols>
  <sheetData>
    <row r="1" spans="2:6" ht="39" customHeight="1" x14ac:dyDescent="0.35">
      <c r="B1" s="12" t="s">
        <v>18</v>
      </c>
      <c r="C1" s="1"/>
      <c r="D1" s="1"/>
      <c r="E1" s="1"/>
    </row>
    <row r="2" spans="2:6" ht="39" customHeight="1" x14ac:dyDescent="0.3">
      <c r="B2" s="3" t="s">
        <v>12</v>
      </c>
      <c r="C2" s="4">
        <f>IFERROR(SUM(Repairs[AMOUNT]), "")</f>
        <v>4751.5099999999993</v>
      </c>
      <c r="D2" s="3"/>
      <c r="E2" s="3"/>
    </row>
    <row r="3" spans="2:6" ht="19.5" customHeight="1" x14ac:dyDescent="0.35">
      <c r="B3" s="5" t="s">
        <v>13</v>
      </c>
      <c r="C3" s="6">
        <f>IFERROR(SUMIFS(Repairs[AMOUNT],Repairs[VEHICLE],Vehicle_1_Name), "")</f>
        <v>4032.11</v>
      </c>
      <c r="D3" s="5" t="str">
        <f>Vehicle_1_Name &amp; "  VALUE"</f>
        <v>VEHICLE 1  VALUE</v>
      </c>
      <c r="E3" s="6">
        <v>14000</v>
      </c>
      <c r="F3" s="2" t="str">
        <f>Vehicle_1_Name</f>
        <v>VEHICLE 1</v>
      </c>
    </row>
    <row r="4" spans="2:6" ht="39" customHeight="1" x14ac:dyDescent="0.3">
      <c r="B4" s="7" t="s">
        <v>14</v>
      </c>
      <c r="C4" s="8">
        <f>IFERROR(SUMIFS(Repairs[AMOUNT],Repairs[VEHICLE],Vehicle_2_Name), "")</f>
        <v>719.4</v>
      </c>
      <c r="D4" s="7" t="str">
        <f>Vehicle_2_Name &amp; "  VALUE"</f>
        <v>VEHICLE 2  VALUE</v>
      </c>
      <c r="E4" s="8">
        <v>7000</v>
      </c>
      <c r="F4" s="2" t="str">
        <f>Vehicle_2_Name</f>
        <v>VEHICLE 2</v>
      </c>
    </row>
    <row r="5" spans="2:6" ht="19.5" customHeight="1" x14ac:dyDescent="0.3">
      <c r="B5" s="2" t="s">
        <v>0</v>
      </c>
      <c r="C5" s="2" t="s">
        <v>2</v>
      </c>
      <c r="D5" s="2" t="s">
        <v>1</v>
      </c>
      <c r="E5" s="2" t="s">
        <v>3</v>
      </c>
      <c r="F5" s="2" t="s">
        <v>4</v>
      </c>
    </row>
    <row r="6" spans="2:6" ht="30" customHeight="1" x14ac:dyDescent="0.3">
      <c r="B6" s="9">
        <f ca="1">TODAY()-800</f>
        <v>43308</v>
      </c>
      <c r="C6" s="10">
        <v>632.11</v>
      </c>
      <c r="D6" s="11" t="s">
        <v>16</v>
      </c>
      <c r="E6" s="2" t="s">
        <v>5</v>
      </c>
      <c r="F6" s="2" t="s">
        <v>6</v>
      </c>
    </row>
    <row r="7" spans="2:6" ht="30" customHeight="1" x14ac:dyDescent="0.3">
      <c r="B7" s="9">
        <f ca="1">TODAY()-270</f>
        <v>43838</v>
      </c>
      <c r="C7" s="10">
        <v>389.87</v>
      </c>
      <c r="D7" s="11" t="s">
        <v>17</v>
      </c>
      <c r="E7" s="2" t="s">
        <v>15</v>
      </c>
      <c r="F7" s="2" t="s">
        <v>7</v>
      </c>
    </row>
    <row r="8" spans="2:6" ht="30" customHeight="1" x14ac:dyDescent="0.3">
      <c r="B8" s="9">
        <f ca="1">TODAY()-400</f>
        <v>43708</v>
      </c>
      <c r="C8" s="10">
        <v>3400</v>
      </c>
      <c r="D8" s="11" t="s">
        <v>16</v>
      </c>
      <c r="E8" s="2" t="s">
        <v>9</v>
      </c>
      <c r="F8" s="2" t="s">
        <v>10</v>
      </c>
    </row>
    <row r="9" spans="2:6" ht="30" customHeight="1" x14ac:dyDescent="0.3">
      <c r="B9" s="9">
        <f ca="1">TODAY()-90</f>
        <v>44018</v>
      </c>
      <c r="C9" s="10">
        <v>89.99</v>
      </c>
      <c r="D9" s="11" t="s">
        <v>17</v>
      </c>
      <c r="E9" s="2" t="s">
        <v>15</v>
      </c>
      <c r="F9" s="2" t="s">
        <v>8</v>
      </c>
    </row>
    <row r="10" spans="2:6" ht="30" customHeight="1" x14ac:dyDescent="0.3">
      <c r="B10" s="9">
        <f ca="1">TODAY()</f>
        <v>44108</v>
      </c>
      <c r="C10" s="10">
        <v>239.54</v>
      </c>
      <c r="D10" s="11" t="s">
        <v>17</v>
      </c>
      <c r="E10" s="2" t="s">
        <v>5</v>
      </c>
      <c r="F10" s="2" t="s">
        <v>11</v>
      </c>
    </row>
  </sheetData>
  <dataValidations count="17">
    <dataValidation allowBlank="1" showInputMessage="1" showErrorMessage="1" prompt="Grand Total is automatically calculated in cell at right" sqref="B2" xr:uid="{00000000-0002-0000-0000-000000000000}"/>
    <dataValidation allowBlank="1" showInputMessage="1" showErrorMessage="1" prompt="Grand Total is automatically calculated in this cell" sqref="C2" xr:uid="{00000000-0002-0000-0000-000001000000}"/>
    <dataValidation allowBlank="1" showInputMessage="1" showErrorMessage="1" prompt="Pre-pend Vehicle 1 name in this cell to use it under Vehicle column in Repairs table. Vehicle 1 Total is automatically updated in cell at right" sqref="B3" xr:uid="{00000000-0002-0000-0000-000002000000}"/>
    <dataValidation allowBlank="1" showInputMessage="1" showErrorMessage="1" prompt="Vehicle 1 Total is automatically updated in this cell" sqref="C3" xr:uid="{00000000-0002-0000-0000-000003000000}"/>
    <dataValidation allowBlank="1" showInputMessage="1" showErrorMessage="1" prompt="Pre-pend Vehicle 2 name in this cell to use it under Vehicle column in Repairs table. Vehicle 2 Total is automatically updated in cell at right" sqref="B4" xr:uid="{00000000-0002-0000-0000-000004000000}"/>
    <dataValidation allowBlank="1" showInputMessage="1" showErrorMessage="1" prompt="Vehicle 2 Total is automatically updated in this cell" sqref="C4" xr:uid="{00000000-0002-0000-0000-000005000000}"/>
    <dataValidation allowBlank="1" showInputMessage="1" showErrorMessage="1" prompt="Enter Value of vehicle in cell at right. Vehicle name is automatically updated from cell B3" sqref="D3" xr:uid="{00000000-0002-0000-0000-000006000000}"/>
    <dataValidation allowBlank="1" showInputMessage="1" showErrorMessage="1" prompt="Enter Vehicle Value in this cell" sqref="E3:E4" xr:uid="{00000000-0002-0000-0000-000007000000}"/>
    <dataValidation allowBlank="1" showInputMessage="1" showErrorMessage="1" prompt="Enter Value of vehicle in cell at right. Vehicle name is automatically updated from cell B4" sqref="D4" xr:uid="{00000000-0002-0000-0000-000008000000}"/>
    <dataValidation allowBlank="1" showInputMessage="1" showErrorMessage="1" prompt="Enter Date in this column under this heading. Use heading filters to find specific entries" sqref="B5" xr:uid="{00000000-0002-0000-0000-000009000000}"/>
    <dataValidation allowBlank="1" showInputMessage="1" showErrorMessage="1" prompt="Enter Amount in this column under this heading" sqref="C5" xr:uid="{00000000-0002-0000-0000-00000A000000}"/>
    <dataValidation allowBlank="1" showInputMessage="1" showErrorMessage="1" prompt="Select Vehicle Name from the list in this column under this heading. Press ALT+DOWN ARROW for options, then DOWN ARROW and ENTER to make selection" sqref="D5" xr:uid="{00000000-0002-0000-0000-00000B000000}"/>
    <dataValidation allowBlank="1" showInputMessage="1" showErrorMessage="1" prompt="Enter Where repaired in this column under this heading" sqref="E5" xr:uid="{00000000-0002-0000-0000-00000C000000}"/>
    <dataValidation allowBlank="1" showInputMessage="1" showErrorMessage="1" prompt="Enter Description in this column under this heading" sqref="F5" xr:uid="{00000000-0002-0000-0000-00000D000000}"/>
    <dataValidation allowBlank="1" showInputMessage="1" showErrorMessage="1" prompt="Title of this worksheet is in this cell. Grand Total and Vehicle Totals are automatically calculated in cells below" sqref="B1" xr:uid="{00000000-0002-0000-0000-00000E000000}"/>
    <dataValidation allowBlank="1" showInputMessage="1" showErrorMessage="1" prompt="Create a Car Repair Tracker in this workbook. Enter Vehicle Values in cells E3 and E4 and repair details in table starting in cell B5" sqref="A1" xr:uid="{00000000-0002-0000-0000-00000F000000}"/>
    <dataValidation type="list" errorStyle="warning" allowBlank="1" showInputMessage="1" showErrorMessage="1" error="Select Vehicle Name from the list. Select CANCEL, then press ALT+DOWN ARROW for options, then DOWN ARROW and ENTER to make selection" sqref="D6:D10" xr:uid="{00000000-0002-0000-0000-000010000000}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Automotive Repair Tracker</vt:lpstr>
      <vt:lpstr>ColumnTitle1</vt:lpstr>
      <vt:lpstr>'Automotive Repair Tracker'!Print_Titles</vt:lpstr>
      <vt:lpstr>RowTitleRegion1..C2</vt:lpstr>
      <vt:lpstr>RowTitleRegion2..C4</vt:lpstr>
      <vt:lpstr>RowTitleRegion3..E4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RABIA MAQSOOD</cp:lastModifiedBy>
  <dcterms:created xsi:type="dcterms:W3CDTF">2017-08-10T11:32:14Z</dcterms:created>
  <dcterms:modified xsi:type="dcterms:W3CDTF">2020-10-04T22:48:07Z</dcterms:modified>
</cp:coreProperties>
</file>